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66" documentId="120_S{2AC9BD13-BADA-5192-A53E-5A8FF88502F6}" xr6:coauthVersionLast="47" xr6:coauthVersionMax="47" xr10:uidLastSave="{8E28AFC0-F902-4D21-BD51-2124BD20ACB3}"/>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<sst xmlns="http://schemas.openxmlformats.org/spreadsheetml/2006/main" count="180286" uniqueCount="39127">
  <si>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</si>
  <si>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</si>
  <si>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</si>
  <si>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</si>
  <si>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</si>
  <si>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</si>
  <si>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</si>
  <si>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</si>
  <si>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</si>
  <si>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</si>
  <si>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</si>
  <si>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</si>
  <si>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</si>
  <si>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</si>
  <si>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</si>
  <si>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</si>
  <si>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</si>
  <si>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</si>
  <si>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</si>
  <si>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</si>
  <si>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</si>
  <si>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</si>
  <si>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</si>
  <si>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</si>
  <si>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</si>
  <si>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</si>
  <si>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</si>
  <si>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</si>
  <si>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</si>
  <si>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</si>
  <si>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</si>
  <si>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</si>
  <si>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</si>
  <si>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</si>
  <si>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</si>
  <si>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</si>
  <si>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</si>
  <si>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</si>
  <si>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</si>
  <si>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</si>
  <si>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</si>
  <si>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</si>
  <si>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</si>
  <si>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</si>
  <si>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</si>
  <si>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</si>
  <si>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</si>
  <si>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</si>
  <si>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</si>
  <si>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</si>
  <si>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</si>
  <si>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</si>
  <si>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</si>
  <si>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</si>
  <si>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</si>
  <si>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</si>
  <si>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</si>
  <si>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</si>
  <si>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</si>
  <si>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</si>
  <si>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</si>
  <si>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</si>
  <si>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</si>
  <si>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</si>
  <si>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</si>
  <si>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</si>
  <si>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</si>
  <si>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</si>
  <si>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</si>
  <si>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</si>
  <si>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</si>
  <si>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</si>
  <si>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</si>
  <si>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</si>
  <si>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</si>
  <si>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</si>
  <si>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</si>
  <si>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</si>
  <si>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</si>
  <si>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</si>
  <si>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</si>
  <si>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</si>
  <si>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</si>
  <si>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</si>
  <si>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</si>
  <si>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</si>
  <si>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</si>
  <si>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</si>
  <si>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</si>
  <si>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</si>
  <si>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</si>
  <si>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</si>
  <si>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</si>
  <si>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</si>
  <si>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</si>
  <si>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</si>
  <si>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</si>
  <si>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</si>
  <si>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</si>
  <si>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</si>
  <si>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</si>
  <si>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</si>
  <si>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</si>
  <si>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</si>
  <si>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</si>
  <si>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</si>
  <si>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</si>
  <si>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</si>
  <si>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</si>
  <si>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</si>
  <si>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</si>
  <si>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</si>
  <si>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</si>
  <si>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</si>
  <si>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</si>
  <si>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</si>
  <si>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</si>
  <si>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</si>
  <si>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</si>
  <si>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</si>
  <si>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</si>
  <si>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</si>
  <si>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</si>
  <si>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</si>
  <si>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</si>
  <si>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</si>
  <si>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</si>
  <si>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</si>
  <si>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</si>
  <si>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</si>
  <si>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</si>
  <si>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</si>
  <si>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</si>
  <si>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</si>
  <si>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</si>
  <si>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</si>
  <si>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</si>
  <si>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</si>
  <si>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</si>
  <si>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</si>
  <si>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</si>
  <si>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</si>
  <si>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</si>
  <si>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</si>
  <si>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</si>
  <si>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</si>
  <si>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</si>
  <si>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</si>
  <si>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</si>
  <si>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</si>
  <si>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</si>
  <si>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</si>
  <si>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</si>
  <si>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</si>
  <si>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</si>
  <si>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</si>
  <si>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</si>
  <si>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</si>
  <si>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</si>
  <si>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</si>
  <si>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</si>
  <si>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</si>
  <si>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</si>
  <si>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</si>
  <si>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</si>
  <si>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</si>
  <si>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</si>
  <si>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</si>
  <si>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</si>
  <si>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</si>
  <si>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</si>
  <si>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</si>
  <si>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</si>
  <si>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</si>
  <si>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</si>
  <si>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</si>
  <si>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</si>
  <si>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</si>
  <si>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</si>
  <si>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</si>
  <si>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</si>
  <si>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</si>
  <si>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</si>
  <si>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</si>
  <si>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</si>
  <si>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</si>
  <si>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</si>
  <si>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</si>
  <si>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</si>
  <si>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</si>
  <si>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</si>
  <si>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</si>
  <si>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</si>
  <si>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</si>
  <si>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</si>
  <si>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</si>
  <si>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</si>
  <si>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</si>
  <si>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</si>
  <si>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</si>
  <si>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</si>
  <si>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</si>
  <si>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</si>
  <si>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</si>
  <si>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</si>
  <si>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</si>
  <si>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</si>
  <si>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</si>
  <si>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</si>
  <si>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</si>
  <si>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</si>
  <si>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</si>
  <si>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</si>
  <si>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</si>
  <si>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</si>
  <si>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</si>
  <si>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</si>
  <si>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</si>
  <si>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</si>
  <si>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</si>
  <si>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</si>
  <si>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</si>
  <si>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</si>
  <si>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</si>
  <si>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</si>
  <si>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</si>
  <si>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</si>
  <si>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</si>
  <si>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</si>
  <si>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</si>
  <si>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</si>
  <si>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</si>
  <si>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</si>
  <si>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</si>
  <si>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</si>
  <si>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</si>
  <si>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</si>
  <si>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</si>
  <si>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</si>
  <si>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</si>
  <si>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</si>
  <si>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</si>
  <si>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</si>
  <si>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</si>
  <si>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</si>
  <si>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</si>
  <si>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</si>
  <si>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</si>
  <si>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</si>
  <si>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</si>
  <si>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</si>
  <si>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</si>
  <si>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</si>
  <si>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</si>
  <si>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</si>
  <si>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</si>
  <si>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</si>
  <si>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</si>
  <si>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</si>
  <si>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</si>
  <si>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</si>
  <si>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</si>
  <si>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</si>
  <si>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</si>
  <si>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</si>
  <si>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</si>
  <si>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</si>
  <si>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</si>
  <si>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</si>
  <si>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</si>
  <si>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</si>
  <si>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</si>
  <si>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</si>
  <si>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</si>
  <si>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</si>
  <si>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</si>
  <si>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</si>
  <si>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</si>
  <si>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</si>
  <si>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</si>
  <si>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</si>
  <si>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</si>
  <si>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</si>
  <si>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</si>
  <si>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</si>
  <si>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</si>
  <si>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</si>
  <si>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</si>
  <si>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</si>
  <si>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</si>
  <si>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</si>
  <si>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</si>
  <si>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</si>
  <si>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</si>
  <si>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</si>
  <si>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</si>
  <si>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</si>
  <si>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</si>
  <si>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</si>
  <si>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</si>
  <si>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</si>
  <si>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</si>
  <si>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</si>
  <si>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</si>
  <si>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</si>
  <si>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</si>
  <si>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</si>
  <si>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</si>
  <si>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</si>
  <si>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</si>
  <si>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</si>
  <si>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</si>
  <si>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</si>
  <si>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</si>
  <si>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</si>
  <si>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</si>
  <si>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</si>
  <si>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</si>
  <si>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</si>
  <si>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</si>
  <si>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</si>
  <si>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</si>
  <si>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</si>
  <si>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</si>
  <si>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</si>
  <si>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</si>
  <si>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</si>
  <si>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</si>
  <si>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</si>
  <si>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</si>
  <si>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</si>
  <si>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</si>
  <si>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</si>
  <si>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</si>
  <si>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</si>
  <si>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</si>
  <si>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</si>
  <si>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</si>
  <si>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</si>
  <si>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</si>
  <si>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</si>
  <si>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</si>
  <si>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</si>
  <si>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</si>
  <si>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</si>
  <si>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</si>
  <si>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</si>
  <si>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</si>
  <si>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</si>
  <si>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</si>
  <si>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</si>
  <si>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</si>
  <si>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</si>
  <si>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</si>
  <si>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</si>
  <si>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</si>
  <si>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</si>
  <si>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</si>
  <si>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</si>
  <si>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</si>
  <si>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</si>
  <si>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</si>
  <si>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</si>
  <si>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</si>
  <si>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</si>
  <si>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</si>
  <si>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</si>
  <si>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</si>
  <si>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</si>
  <si>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</si>
  <si>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</si>
  <si>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</si>
  <si>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</si>
  <si>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</si>
  <si>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</si>
  <si>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</si>
  <si>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</si>
  <si>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</si>
  <si>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</si>
  <si>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</si>
  <si>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</si>
  <si>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</si>
  <si>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</si>
  <si>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</si>
  <si>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</si>
  <si>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</si>
  <si>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</si>
  <si>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</si>
  <si>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</si>
  <si>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</si>
  <si>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</si>
  <si>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</si>
  <si>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</si>
  <si>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</si>
  <si>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</si>
  <si>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</si>
  <si>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</si>
  <si>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</si>
  <si>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</si>
  <si>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</si>
  <si>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</si>
  <si>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</si>
  <si>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</si>
  <si>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</si>
  <si>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</si>
  <si>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</si>
  <si>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</si>
  <si>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</si>
  <si>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</si>
  <si>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</si>
  <si>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</si>
  <si>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</si>
  <si>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</si>
  <si>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</si>
  <si>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</si>
  <si>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</si>
  <si>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</si>
  <si>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</si>
  <si>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</si>
  <si>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</si>
  <si>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</si>
  <si>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</si>
  <si>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</si>
  <si>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</si>
  <si>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</si>
  <si>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</si>
  <si>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</si>
  <si>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</si>
  <si>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</si>
  <si>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</si>
  <si>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</si>
  <si>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</si>
  <si>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</si>
  <si>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</si>
  <si>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</si>
  <si>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</si>
  <si>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</si>
  <si>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</si>
  <si>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</si>
  <si>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</si>
  <si>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</si>
  <si>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</si>
  <si>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</si>
  <si>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</si>
  <si>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</si>
  <si>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</si>
  <si>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</si>
  <si>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</si>
  <si>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</si>
  <si>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</si>
  <si>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</si>
  <si>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</si>
  <si>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</si>
  <si>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</si>
  <si>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</si>
  <si>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</si>
  <si>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</si>
  <si>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</si>
  <si>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</si>
  <si>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</si>
  <si>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</si>
  <si>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</si>
  <si>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</si>
  <si>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</si>
  <si>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</si>
  <si>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</si>
  <si>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</si>
  <si>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</si>
  <si>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</si>
  <si>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</si>
  <si>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</si>
  <si>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</si>
  <si>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</si>
  <si>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</si>
  <si>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</si>
  <si>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</si>
  <si>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</si>
  <si>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</si>
  <si>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</si>
  <si>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</si>
  <si>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</si>
  <si>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</si>
  <si>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</si>
  <si>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</si>
  <si>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</si>
  <si>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</si>
  <si>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</si>
  <si>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</si>
  <si>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</si>
  <si>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</si>
  <si>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</si>
  <si>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</si>
  <si>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</si>
  <si>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</si>
  <si>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</si>
  <si>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</si>
  <si>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</si>
  <si>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</si>
  <si>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</si>
  <si>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</si>
  <si>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</si>
  <si>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</si>
  <si>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</si>
  <si>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</si>
  <si>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</si>
  <si>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</si>
  <si>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</si>
  <si>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</si>
  <si>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</si>
  <si>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</si>
  <si>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</si>
  <si>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</si>
  <si>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</si>
  <si>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</si>
  <si>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</si>
  <si>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</si>
  <si>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</si>
  <si>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</si>
  <si>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</si>
  <si>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</si>
  <si>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</si>
  <si>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</si>
  <si>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</si>
  <si>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</si>
  <si>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</si>
  <si>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</si>
  <si>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</si>
  <si>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</si>
  <si>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</si>
  <si>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</si>
  <si>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</si>
  <si>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</si>
  <si>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</si>
  <si>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</si>
  <si>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</si>
  <si>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</si>
  <si>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</si>
  <si>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</si>
  <si>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</si>
  <si>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</si>
  <si>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</si>
  <si>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</si>
  <si>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</si>
  <si>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</si>
  <si>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</si>
  <si>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</si>
  <si>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</si>
  <si>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</si>
  <si>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</si>
  <si>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</si>
  <si>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</si>
  <si>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</si>
  <si>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</si>
  <si>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</si>
  <si>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</si>
  <si>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</si>
  <si>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</si>
  <si>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</si>
  <si>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</si>
  <si>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</si>
  <si>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</si>
  <si>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</si>
  <si>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</si>
  <si>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</si>
  <si>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</si>
  <si>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</si>
  <si>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</si>
  <si>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</si>
  <si>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</si>
  <si>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</si>
  <si>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</si>
  <si>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</si>
  <si>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</si>
  <si>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</si>
  <si>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</si>
  <si>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</si>
  <si>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</si>
  <si>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</si>
  <si>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</si>
  <si>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</si>
  <si>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</si>
  <si>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</si>
  <si>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</si>
  <si>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</si>
  <si>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</si>
  <si>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</si>
  <si>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</si>
  <si>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</si>
  <si>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</si>
  <si>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</si>
  <si>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</si>
  <si>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</si>
  <si>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</si>
  <si>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</si>
  <si>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</si>
  <si>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</si>
  <si>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</si>
  <si>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</si>
  <si>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</si>
  <si>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</si>
  <si>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</si>
  <si>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</si>
  <si>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</si>
  <si>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</si>
  <si>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</si>
  <si>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</si>
  <si>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</si>
  <si>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</si>
  <si>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</si>
  <si>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</si>
  <si>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</si>
  <si>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</si>
  <si>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</si>
  <si>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</si>
  <si>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</si>
  <si>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</si>
  <si>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</si>
  <si>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</si>
  <si>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</si>
  <si>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</si>
  <si>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</si>
  <si>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</si>
  <si>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</si>
  <si>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</si>
  <si>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</si>
  <si>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</si>
  <si>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</si>
  <si>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</si>
  <si>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</si>
  <si>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</si>
  <si>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</si>
  <si>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</si>
  <si>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</si>
  <si>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</si>
  <si>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</si>
  <si>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</si>
  <si>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</si>
  <si>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</si>
  <si>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</si>
  <si>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</si>
  <si>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</si>
  <si>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</si>
  <si>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</si>
  <si>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</si>
  <si>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</si>
  <si>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</si>
  <si>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</si>
  <si>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</si>
  <si>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</si>
  <si>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</si>
  <si>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</si>
  <si>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</si>
  <si>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</si>
  <si>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</si>
  <si>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</si>
  <si>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</si>
  <si>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</si>
  <si>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</si>
  <si>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</si>
  <si>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</si>
  <si>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</si>
  <si>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</si>
  <si>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</si>
  <si>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</si>
  <si>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</si>
  <si>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</si>
  <si>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</si>
  <si>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</si>
  <si>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</si>
  <si>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</si>
  <si>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</si>
  <si>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</si>
  <si>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</si>
  <si>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</si>
  <si>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</si>
  <si>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</si>
  <si>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</si>
  <si>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</si>
  <si>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</si>
  <si>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</si>
  <si>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</si>
  <si>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</si>
  <si>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</si>
  <si>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</si>
  <si>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</si>
  <si>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</si>
  <si>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</si>
  <si>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</si>
  <si>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</si>
  <si>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</si>
  <si>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</si>
  <si>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</si>
  <si>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</si>
  <si>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</si>
  <si>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</si>
  <si>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</si>
  <si>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</si>
  <si>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</si>
  <si>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</si>
  <si>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</si>
  <si>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</si>
  <si>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</si>
  <si>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</si>
  <si>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</si>
  <si>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</si>
  <si>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</si>
  <si>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</si>
  <si>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</si>
  <si>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</si>
  <si>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</si>
  <si>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</si>
  <si>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</si>
  <si>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</si>
  <si>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</si>
  <si>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</si>
  <si>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</si>
  <si>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</si>
  <si>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</si>
  <si>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</si>
  <si>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</si>
  <si>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</si>
  <si>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</si>
  <si>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</si>
  <si>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</si>
  <si>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</si>
  <si>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</si>
  <si>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</si>
  <si>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</si>
  <si>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</si>
  <si>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</si>
  <si>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</si>
  <si>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</si>
  <si>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</si>
  <si>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</si>
  <si>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</si>
  <si>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</si>
  <si>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</si>
  <si>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</si>
  <si>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</si>
  <si>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</si>
  <si>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</si>
  <si>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</si>
  <si>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</si>
  <si>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</si>
  <si>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</si>
  <si>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</si>
  <si>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</si>
  <si>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</si>
  <si>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</si>
  <si>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</si>
  <si>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</si>
  <si>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</si>
  <si>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</si>
  <si>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</si>
  <si>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</si>
  <si>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</si>
  <si>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</si>
  <si>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</si>
  <si>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</si>
  <si>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</si>
  <si>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</si>
  <si>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</si>
  <si>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</si>
  <si>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</si>
  <si>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</si>
  <si>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</si>
  <si>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</si>
  <si>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</si>
  <si>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</si>
  <si>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</si>
  <si>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</si>
  <si>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</si>
  <si>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</si>
  <si>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</si>
  <si>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</si>
  <si>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</si>
  <si>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</si>
  <si>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</si>
  <si>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</si>
  <si>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</si>
  <si>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</si>
  <si>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</si>
  <si>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</si>
  <si>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</si>
  <si>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</si>
  <si>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</si>
  <si>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</si>
  <si>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</si>
  <si>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</si>
  <si>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</si>
  <si>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</si>
  <si>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</si>
  <si>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</si>
  <si>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</si>
  <si>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</si>
  <si>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</si>
  <si>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</si>
  <si>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</si>
  <si>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</si>
  <si>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</si>
  <si>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</si>
  <si>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</si>
  <si>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</si>
  <si>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</si>
  <si>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</si>
  <si>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</si>
  <si>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</si>
  <si>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</si>
  <si>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</si>
  <si>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</si>
  <si>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</si>
  <si>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</si>
  <si>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</si>
  <si>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</si>
  <si>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</si>
  <si>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</si>
  <si>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</si>
  <si>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</si>
  <si>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</si>
  <si>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</si>
  <si>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</si>
  <si>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</si>
  <si>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</si>
  <si>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</si>
  <si>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</si>
  <si>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</si>
  <si>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</si>
  <si>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</si>
  <si>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</si>
  <si>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</si>
  <si>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</si>
  <si>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</si>
  <si>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</si>
  <si>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</si>
  <si>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</si>
  <si>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</si>
  <si>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</si>
  <si>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</si>
  <si>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</si>
  <si>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</si>
  <si>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</si>
  <si>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</si>
  <si>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</si>
  <si>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</si>
  <si>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</si>
  <si>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</si>
  <si>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</si>
  <si>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</si>
  <si>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</si>
  <si>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</si>
  <si>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</si>
  <si>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</si>
  <si>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</si>
  <si>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</si>
  <si>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</si>
  <si>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</si>
  <si>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</si>
  <si>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</si>
  <si>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</si>
  <si>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</si>
  <si>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</si>
  <si>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</si>
  <si>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</si>
  <si>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</si>
  <si>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</si>
  <si>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</si>
  <si>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</si>
  <si>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</si>
  <si>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</si>
  <si>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</si>
  <si>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</si>
  <si>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</si>
  <si>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</si>
  <si>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</si>
  <si>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</si>
  <si>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</si>
  <si>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</si>
  <si>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</si>
  <si>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</si>
  <si>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</si>
  <si>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</si>
  <si>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</si>
  <si>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</si>
  <si>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</si>
  <si>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</si>
  <si>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</si>
  <si>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</si>
  <si>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</si>
  <si>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</si>
  <si>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</si>
  <si>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</si>
  <si>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</si>
  <si>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</si>
  <si>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</si>
  <si>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</si>
  <si>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</si>
  <si>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</si>
  <si>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</si>
  <si>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</si>
  <si>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</si>
  <si>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</si>
  <si>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</si>
  <si>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</si>
  <si>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</si>
  <si>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</si>
  <si>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</si>
  <si>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</si>
  <si>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</si>
  <si>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</si>
  <si>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</si>
  <si>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</si>
  <si>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</si>
  <si>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</si>
  <si>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</si>
  <si>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</si>
  <si>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</si>
  <si>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</si>
  <si>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</si>
  <si>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</si>
  <si>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</si>
  <si>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</si>
  <si>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</si>
  <si>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</si>
  <si>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</si>
  <si>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</si>
  <si>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</si>
  <si>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</si>
  <si>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</si>
  <si>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</si>
  <si>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</si>
  <si>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</si>
  <si>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</si>
  <si>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</si>
  <si>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</si>
  <si>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</si>
  <si>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</si>
  <si>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</si>
  <si>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</si>
  <si>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</si>
  <si>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</si>
  <si>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</si>
  <si>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</si>
  <si>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</si>
  <si>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</si>
  <si>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</si>
  <si>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</si>
  <si>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</si>
  <si>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</si>
  <si>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</si>
  <si>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</si>
  <si>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</si>
  <si>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</si>
  <si>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</si>
  <si>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</si>
  <si>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</si>
  <si>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</si>
  <si>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</si>
  <si>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</si>
  <si>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</si>
  <si>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</si>
  <si>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</si>
  <si>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</si>
  <si>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</si>
  <si>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</si>
  <si>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</si>
  <si>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</si>
  <si>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</si>
  <si>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</si>
  <si>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</si>
  <si>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</si>
  <si>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</si>
  <si>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</si>
  <si>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</si>
  <si>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</si>
  <si>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</si>
  <si>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</si>
  <si>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</si>
  <si>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</si>
  <si>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</si>
  <si>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</si>
  <si>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</si>
  <si>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</si>
  <si>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</si>
  <si>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</si>
  <si>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</si>
  <si>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</si>
  <si>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</si>
  <si>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</si>
  <si>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</si>
  <si>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</si>
  <si>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</si>
  <si>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</si>
  <si>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</si>
  <si>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</si>
  <si>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</si>
  <si>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</si>
  <si>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</si>
  <si>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</si>
  <si>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</si>
  <si>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</si>
  <si>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</si>
  <si>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</si>
  <si>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</si>
  <si>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</si>
  <si>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</si>
  <si>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</si>
  <si>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</si>
  <si>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</si>
  <si>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</si>
  <si>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</si>
  <si>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</si>
  <si>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</si>
  <si>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</si>
  <si>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</si>
  <si>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</si>
  <si>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</si>
  <si>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</si>
  <si>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</si>
  <si>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</si>
  <si>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</si>
  <si>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</si>
  <si>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</si>
  <si>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</si>
  <si>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</si>
  <si>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</si>
  <si>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</si>
  <si>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</si>
  <si>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</si>
  <si>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</si>
  <si>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</si>
  <si>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</si>
  <si>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</si>
  <si>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</si>
  <si>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</si>
  <si>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</si>
  <si>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</si>
  <si>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</si>
  <si>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</si>
  <si>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</si>
  <si>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</si>
  <si>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</si>
  <si>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</si>
  <si>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</si>
  <si>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</si>
  <si>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</si>
  <si>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</si>
  <si>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</si>
  <si>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</si>
  <si>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</si>
  <si>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</si>
  <si>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</si>
  <si>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</si>
  <si>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</si>
  <si>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</si>
  <si>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</si>
  <si>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</si>
  <si>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</si>
  <si>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</si>
  <si>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</si>
  <si>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</si>
  <si>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</si>
  <si>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</si>
  <si>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</si>
  <si>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</si>
  <si>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</si>
  <si>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</si>
  <si>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</si>
  <si>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</si>
  <si>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</si>
  <si>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</si>
  <si>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</si>
  <si>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</si>
  <si>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</si>
  <si>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</si>
  <si>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</si>
  <si>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</si>
  <si>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</si>
  <si>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</si>
  <si>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</si>
  <si>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</si>
  <si>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</si>
  <si>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</si>
  <si>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</si>
  <si>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</si>
  <si>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</si>
  <si>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</si>
  <si>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</si>
  <si>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</si>
  <si>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</si>
  <si>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</si>
  <si>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</si>
  <si>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</si>
  <si>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</si>
  <si>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</si>
  <si>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</si>
  <si>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</si>
  <si>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</si>
  <si>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</si>
  <si>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</si>
  <si>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</si>
  <si>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</si>
  <si>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</si>
  <si>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</si>
  <si>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</si>
  <si>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</si>
  <si>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</si>
  <si>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</si>
  <si>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</si>
  <si>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</si>
  <si>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</si>
  <si>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</si>
  <si>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</si>
  <si>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</si>
  <si>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</si>
  <si>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</si>
  <si>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</si>
  <si>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</si>
  <si>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</si>
  <si>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</si>
  <si>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</si>
  <si>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</si>
  <si>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</si>
  <si>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</si>
  <si>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</si>
  <si>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</si>
  <si>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</si>
  <si>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</si>
  <si>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</si>
  <si>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</si>
  <si>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</si>
  <si>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</si>
  <si>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</si>
  <si>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</si>
  <si>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</si>
  <si>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</si>
  <si>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</si>
  <si>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</si>
  <si>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</si>
  <si>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</si>
  <si>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</si>
  <si>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</si>
  <si>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</si>
  <si>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</si>
  <si>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</si>
  <si>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</si>
  <si>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</si>
  <si>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</si>
  <si>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</si>
  <si>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</si>
  <si>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</si>
  <si>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</si>
  <si>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</si>
  <si>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</si>
  <si>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</si>
  <si>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</si>
  <si>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</si>
  <si>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</si>
  <si>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</si>
  <si>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</si>
  <si>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</si>
  <si>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</si>
  <si>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</si>
  <si>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</si>
  <si>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</si>
  <si>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</si>
  <si>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</si>
  <si>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</si>
  <si>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</si>
  <si>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</si>
  <si>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</si>
  <si>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</si>
  <si>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</si>
  <si>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</si>
  <si>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</si>
  <si>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</si>
  <si>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</si>
  <si>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</si>
  <si>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</si>
  <si>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</si>
  <si>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</si>
  <si>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</si>
  <si>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</si>
  <si>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</si>
  <si>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</si>
  <si>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</si>
  <si>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</si>
  <si>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</si>
  <si>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</si>
  <si>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</si>
  <si>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</si>
  <si>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</si>
  <si>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</si>
  <si>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</si>
  <si>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</si>
  <si>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</si>
  <si>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</si>
  <si>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</si>
  <si>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</si>
  <si>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</si>
  <si>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</si>
  <si>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</si>
  <si>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</si>
  <si>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</si>
  <si>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</si>
  <si>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</si>
  <si>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</si>
  <si>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</si>
  <si>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</si>
  <si>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</si>
  <si>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</si>
  <si>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</si>
  <si>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</si>
  <si>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</si>
  <si>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</si>
  <si>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</si>
  <si>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</si>
  <si>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</si>
  <si>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</si>
  <si>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</si>
  <si>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</si>
  <si>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</si>
  <si>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</si>
  <si>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</si>
  <si>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</si>
  <si>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</si>
  <si>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</si>
  <si>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</si>
  <si>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</si>
  <si>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</si>
  <si>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</si>
  <si>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</si>
  <si>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</si>
  <si>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</si>
  <si>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</si>
  <si>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</si>
  <si>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</si>
  <si>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</si>
  <si>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</si>
  <si>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</si>
  <si>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</si>
  <si>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</si>
  <si>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</si>
  <si>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</si>
  <si>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</si>
  <si>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</si>
  <si>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</si>
  <si>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</si>
  <si>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</si>
  <si>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</si>
  <si>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</si>
  <si>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</si>
  <si>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</si>
  <si>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</si>
  <si>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</si>
  <si>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</si>
  <si>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</si>
  <si>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</si>
  <si>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</si>
  <si>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</si>
  <si>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</si>
  <si>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</si>
  <si>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</si>
  <si>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</si>
  <si>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</si>
  <si>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</si>
  <si>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</si>
  <si>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</si>
  <si>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</si>
  <si>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</si>
  <si>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</si>
  <si>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</si>
  <si>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</si>
  <si>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</si>
  <si>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</si>
  <si>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</si>
  <si>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</si>
  <si>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</si>
  <si>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</si>
  <si>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</si>
  <si>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</si>
  <si>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</si>
  <si>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</si>
  <si>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</si>
  <si>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</si>
  <si>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</si>
  <si>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</si>
  <si>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</si>
  <si>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</si>
  <si>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</si>
  <si>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</si>
  <si>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</si>
  <si>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</si>
  <si>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</si>
  <si>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</si>
  <si>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</si>
  <si>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</si>
  <si>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</si>
  <si>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</si>
  <si>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</si>
  <si>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</si>
  <si>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</si>
  <si>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</si>
  <si>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</si>
  <si>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</si>
  <si>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</si>
  <si>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</si>
  <si>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</si>
  <si>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</si>
  <si>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</si>
  <si>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</si>
  <si>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</si>
  <si>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</si>
  <si>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</si>
  <si>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</si>
  <si>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</si>
  <si>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</si>
  <si>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</si>
  <si>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</si>
  <si>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</si>
  <si>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</si>
  <si>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</si>
  <si>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</si>
  <si>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</si>
  <si>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</si>
  <si>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</si>
  <si>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</si>
  <si>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</si>
  <si>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</si>
  <si>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</si>
  <si>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</si>
  <si>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</si>
  <si>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</si>
  <si>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</si>
  <si>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</si>
  <si>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</si>
  <si>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</si>
  <si>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</si>
  <si>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</si>
  <si>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</si>
  <si>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</si>
  <si>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</si>
  <si>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</si>
  <si>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</si>
  <si>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</si>
  <si>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</si>
  <si>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</si>
  <si>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</si>
  <si>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</si>
  <si>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</si>
  <si>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</si>
  <si>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</si>
  <si>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</si>
  <si>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</si>
  <si>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</si>
  <si>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</si>
  <si>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</si>
  <si>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</si>
  <si>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</si>
  <si>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</si>
  <si>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</si>
  <si>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</si>
  <si>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</si>
  <si>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</si>
  <si>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</si>
  <si>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</si>
  <si>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</si>
  <si>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</si>
  <si>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</si>
  <si>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</si>
  <si>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</si>
  <si>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</si>
  <si>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</si>
  <si>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</si>
  <si>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</si>
  <si>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</si>
  <si>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</si>
  <si>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</si>
  <si>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</si>
  <si>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</si>
  <si>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</si>
  <si>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</si>
  <si>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</si>
  <si>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</si>
  <si>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</si>
  <si>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</si>
  <si>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</si>
  <si>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</si>
  <si>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</si>
  <si>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</si>
  <si>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</si>
  <si>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</si>
  <si>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</si>
  <si>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</si>
  <si>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</si>
  <si>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</si>
  <si>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</si>
  <si>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</si>
  <si>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</si>
  <si>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</si>
  <si>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</si>
  <si>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</si>
  <si>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</si>
  <si>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</si>
  <si>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</si>
  <si>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</si>
  <si>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</si>
  <si>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</si>
  <si>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</si>
  <si>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</si>
  <si>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</si>
  <si>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</si>
  <si>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</si>
  <si>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</si>
  <si>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</si>
  <si>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</si>
  <si>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</si>
  <si>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</si>
  <si>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</si>
  <si>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</si>
  <si>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</si>
  <si>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</si>
  <si>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</si>
  <si>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</si>
  <si>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</si>
  <si>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</si>
  <si>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</si>
  <si>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</si>
  <si>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</si>
  <si>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</si>
  <si>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</si>
  <si>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</si>
  <si>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</si>
  <si>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</si>
  <si>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</si>
  <si>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</si>
  <si>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</si>
  <si>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</si>
  <si>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</si>
  <si>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</si>
  <si>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</si>
  <si>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</si>
  <si>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</si>
  <si>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</si>
  <si>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</si>
  <si>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</si>
  <si>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</si>
  <si>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</si>
  <si>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</si>
  <si>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</si>
  <si>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</si>
  <si>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</si>
  <si>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</si>
  <si>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</si>
  <si>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</si>
  <si>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</si>
  <si>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</si>
  <si>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</si>
  <si>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</si>
  <si>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</si>
  <si>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</si>
  <si>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</si>
  <si>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</si>
  <si>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</si>
  <si>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</si>
  <si>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</si>
  <si>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</si>
  <si>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</si>
  <si>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</si>
  <si>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</si>
  <si>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</si>
  <si>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</si>
  <si>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</si>
  <si>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</si>
  <si>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</si>
  <si>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</si>
  <si>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</si>
  <si>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</si>
  <si>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</si>
  <si>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</si>
  <si>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</si>
  <si>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</si>
  <si>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</si>
  <si>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</si>
  <si>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</si>
  <si>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</si>
  <si>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</si>
  <si>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</si>
  <si>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</si>
  <si>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</si>
  <si>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</si>
  <si>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</si>
  <si>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</si>
  <si>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</si>
  <si>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</si>
  <si>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</si>
  <si>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</si>
  <si>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</si>
  <si>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</si>
  <si>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</si>
  <si>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</si>
  <si>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</si>
  <si>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</si>
  <si>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</si>
  <si>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</si>
  <si>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</si>
  <si>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</si>
  <si>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</si>
  <si>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</si>
  <si>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</si>
  <si>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</si>
  <si>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</si>
  <si>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</si>
  <si>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</si>
  <si>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</si>
  <si>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</si>
  <si>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</si>
  <si>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</si>
  <si>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</si>
  <si>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</si>
  <si>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</si>
  <si>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</si>
  <si>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</si>
  <si>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</si>
  <si>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</si>
  <si>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</si>
  <si>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</si>
  <si>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</si>
  <si>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</si>
  <si>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</si>
  <si>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</si>
  <si>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</si>
  <si>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</si>
  <si>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</si>
  <si>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</si>
  <si>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</si>
  <si>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</si>
  <si>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</si>
  <si>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</si>
  <si>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</si>
  <si>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</si>
  <si>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</si>
  <si>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</si>
  <si>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</si>
  <si>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</si>
  <si>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</si>
  <si>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</si>
  <si>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</si>
  <si>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</si>
  <si>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</si>
  <si>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</si>
  <si>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</si>
  <si>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</si>
  <si>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</si>
  <si>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</si>
  <si>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</si>
  <si>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</si>
  <si>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</si>
  <si>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</si>
  <si>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</si>
  <si>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</si>
  <si>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</si>
  <si>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</si>
  <si>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</si>
  <si>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</si>
  <si>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</si>
  <si>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</si>
  <si>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</si>
  <si>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</si>
  <si>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</si>
  <si>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</si>
  <si>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</si>
  <si>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</si>
  <si>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</si>
  <si>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</si>
  <si>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</si>
  <si>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</si>
  <si>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</si>
  <si>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</si>
  <si>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</si>
  <si>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</si>
  <si>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</si>
  <si>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</si>
  <si>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</si>
  <si>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</si>
  <si>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</si>
  <si>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</si>
  <si>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</si>
  <si>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</si>
  <si>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</si>
  <si>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</si>
  <si>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</si>
  <si>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</si>
  <si>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</si>
  <si>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</si>
  <si>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</si>
  <si>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</si>
  <si>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</si>
  <si>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</si>
  <si>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</si>
  <si>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</si>
  <si>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</si>
  <si>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</si>
  <si>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</si>
  <si>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</si>
  <si>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</si>
  <si>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</si>
  <si>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</si>
  <si>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</si>
  <si>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</si>
  <si>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</si>
  <si>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</si>
  <si>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</si>
  <si>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</si>
  <si>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</si>
  <si>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</si>
  <si>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</si>
  <si>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</si>
  <si>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</si>
  <si>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</si>
  <si>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</si>
  <si>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</si>
  <si>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</si>
  <si>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</si>
  <si>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</si>
  <si>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</si>
  <si>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</si>
  <si>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</si>
  <si>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</si>
  <si>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</si>
  <si>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</si>
  <si>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</si>
  <si>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</si>
  <si>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</si>
  <si>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</si>
  <si>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</si>
  <si>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</si>
  <si>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</si>
  <si>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</si>
  <si>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</si>
  <si>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</si>
  <si>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</si>
  <si>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</si>
  <si>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</si>
  <si>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</si>
  <si>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</si>
  <si>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</si>
  <si>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</si>
  <si>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</si>
  <si>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</si>
  <si>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</si>
  <si>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</si>
  <si>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</si>
  <si>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</si>
  <si>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</si>
  <si>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</si>
  <si>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</si>
  <si>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</si>
  <si>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</si>
  <si>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</si>
  <si>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</si>
  <si>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</si>
  <si>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</si>
  <si>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</si>
  <si>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</si>
  <si>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</si>
  <si>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</si>
  <si>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</si>
  <si>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</si>
  <si>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</si>
  <si>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</si>
  <si>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</si>
  <si>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</si>
  <si>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</si>
  <si>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</si>
  <si>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</si>
  <si>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</si>
  <si>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</si>
  <si>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</si>
  <si>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</si>
  <si>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</si>
  <si>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</si>
  <si>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</si>
  <si>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</si>
  <si>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</si>
  <si>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</si>
  <si>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</si>
  <si>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</si>
  <si>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</si>
  <si>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</si>
  <si>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</si>
  <si>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</si>
  <si>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</si>
  <si>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</si>
  <si>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</si>
  <si>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</si>
  <si>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</si>
  <si>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</si>
  <si>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</si>
  <si>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</si>
  <si>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</si>
  <si>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</si>
  <si>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</si>
  <si>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</si>
  <si>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</si>
  <si>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</si>
  <si>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</si>
  <si>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</si>
  <si>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</si>
  <si>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</si>
  <si>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</si>
  <si>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</si>
  <si>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</si>
  <si>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</si>
  <si>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</si>
  <si>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</si>
  <si>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</si>
  <si>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</si>
  <si>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</si>
  <si>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</si>
  <si>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</si>
  <si>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</si>
  <si>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</si>
  <si>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</si>
  <si>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</si>
  <si>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</si>
  <si>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</si>
  <si>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</si>
  <si>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</si>
  <si>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</si>
  <si>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</si>
  <si>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</si>
  <si>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</si>
  <si>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</si>
  <si>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</si>
  <si>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</si>
  <si>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</si>
  <si>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</si>
  <si>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</si>
  <si>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</si>
  <si>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</si>
  <si>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</si>
  <si>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</si>
  <si>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</si>
  <si>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</si>
  <si>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</si>
  <si>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</si>
  <si>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</si>
  <si>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</si>
  <si>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</si>
  <si>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</si>
  <si>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</si>
  <si>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</si>
  <si>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</si>
  <si>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</si>
  <si>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</si>
  <si>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</si>
  <si>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</si>
  <si>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</si>
  <si>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</si>
  <si>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</si>
  <si>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</si>
  <si>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</si>
  <si>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</si>
  <si>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</si>
  <si>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</si>
  <si>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</si>
  <si>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</si>
  <si>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</si>
  <si>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</si>
  <si>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</si>
  <si>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</si>
  <si>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</si>
  <si>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</si>
  <si>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</si>
  <si>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</si>
  <si>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</si>
  <si>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</si>
  <si>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</si>
  <si>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</si>
  <si>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</si>
  <si>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</si>
  <si>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</si>
  <si>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</si>
  <si>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</si>
  <si>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</si>
  <si>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</si>
  <si>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</si>
  <si>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</si>
  <si>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</si>
  <si>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</si>
  <si>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</si>
  <si>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</si>
  <si>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</si>
  <si>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</si>
  <si>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</si>
  <si>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</si>
  <si>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</si>
  <si>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</si>
  <si>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</si>
  <si>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</si>
  <si>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</si>
  <si>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</si>
  <si>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</si>
  <si>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</si>
  <si>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</si>
  <si>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</si>
  <si>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</si>
  <si>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</si>
  <si>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</si>
  <si>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</si>
  <si>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</si>
  <si>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</si>
  <si>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</si>
  <si>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</si>
  <si>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</si>
  <si>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</si>
  <si>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</si>
  <si>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</si>
  <si>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</si>
  <si>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</si>
  <si>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</si>
  <si>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</si>
  <si>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</si>
  <si>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</si>
  <si>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</si>
  <si>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</si>
  <si>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</si>
  <si>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</si>
  <si>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</si>
  <si>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</si>
  <si>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</si>
  <si>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</si>
  <si>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</si>
  <si>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</si>
  <si>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</si>
  <si>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</si>
  <si>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</si>
  <si>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</si>
  <si>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</si>
  <si>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</si>
  <si>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</si>
  <si>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</si>
  <si>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</si>
  <si>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</si>
  <si>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</si>
  <si>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</si>
  <si>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</si>
  <si>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</si>
  <si>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</si>
  <si>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</si>
  <si>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</si>
  <si>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</si>
  <si>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</si>
  <si>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</si>
  <si>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</si>
  <si>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</si>
  <si>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</si>
  <si>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</si>
  <si>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</si>
  <si>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</si>
  <si>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</si>
  <si>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</si>
  <si>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</si>
  <si>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</si>
  <si>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</si>
  <si>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</si>
  <si>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</si>
  <si>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</si>
  <si>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</si>
  <si>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</si>
  <si>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</si>
  <si>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</si>
  <si>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</si>
  <si>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</si>
  <si>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</si>
  <si>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</si>
  <si>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</si>
  <si>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</si>
  <si>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</si>
  <si>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</si>
  <si>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</si>
  <si>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</si>
  <si>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</si>
  <si>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</si>
  <si>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</si>
  <si>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</si>
  <si>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</si>
  <si>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</si>
  <si>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</si>
  <si>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</si>
  <si>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</si>
  <si>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</si>
  <si>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</si>
  <si>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</si>
  <si>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</si>
  <si>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</si>
  <si>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</si>
  <si>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</si>
  <si>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</si>
  <si>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</si>
  <si>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</si>
  <si>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</si>
  <si>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</si>
  <si>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</si>
  <si>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</si>
  <si>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</si>
  <si>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</si>
  <si>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</si>
  <si>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</si>
  <si>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</si>
  <si>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</si>
  <si>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</si>
  <si>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</si>
  <si>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</si>
  <si>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</si>
  <si>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</si>
  <si>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</si>
  <si>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</si>
  <si>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</si>
  <si>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</si>
  <si>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</si>
  <si>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</si>
  <si>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</si>
  <si>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</si>
  <si>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</si>
  <si>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</si>
  <si>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</si>
  <si>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</si>
  <si>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</si>
  <si>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</si>
  <si>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</si>
  <si>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</si>
  <si>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</si>
  <si>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</si>
  <si>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</si>
  <si>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</si>
  <si>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</si>
  <si>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</si>
  <si>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</si>
  <si>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</si>
  <si>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</si>
  <si>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</si>
  <si>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</si>
  <si>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</si>
  <si>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</si>
  <si>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</si>
  <si>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</si>
  <si>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</si>
  <si>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</si>
  <si>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</si>
  <si>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</si>
  <si>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</si>
  <si>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</si>
  <si>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</si>
  <si>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</si>
  <si>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</si>
  <si>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</si>
  <si>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</si>
  <si>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</si>
  <si>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</si>
  <si>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</si>
  <si>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</si>
  <si>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</si>
  <si>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</si>
  <si>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</si>
  <si>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</si>
  <si>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</si>
  <si>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</si>
  <si>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</si>
  <si>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</si>
  <si>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</si>
  <si>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</si>
  <si>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</si>
  <si>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</si>
  <si>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</si>
  <si>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</si>
  <si>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</si>
  <si>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</si>
  <si>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</si>
  <si>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</si>
  <si>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</si>
  <si>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</si>
  <si>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</si>
  <si>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</si>
  <si>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</si>
  <si>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</si>
  <si>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</si>
  <si>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</si>
  <si>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</si>
  <si>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</si>
  <si>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</si>
  <si>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</si>
  <si>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</si>
  <si>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</si>
  <si>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</si>
  <si>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</si>
  <si>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</si>
  <si>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</si>
  <si>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</si>
  <si>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</si>
  <si>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</si>
  <si>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</si>
  <si>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</si>
  <si>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</si>
  <si>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</si>
  <si>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</si>
  <si>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</si>
  <si>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</si>
  <si>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</si>
  <si>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</si>
  <si>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</si>
  <si>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</si>
  <si>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</si>
  <si>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</si>
  <si>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</si>
  <si>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</si>
  <si>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</si>
  <si>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</si>
  <si>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</si>
  <si>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</si>
  <si>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</si>
  <si>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</si>
  <si>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</si>
  <si>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</si>
  <si>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</si>
  <si>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</si>
  <si>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</si>
  <si>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</si>
  <si>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</si>
  <si>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</si>
  <si>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</si>
  <si>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</si>
  <si>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</si>
  <si>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</si>
  <si>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</si>
  <si>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</si>
  <si>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</si>
  <si>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</si>
  <si>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</si>
  <si>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</si>
  <si>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</si>
  <si>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</si>
  <si>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</si>
  <si>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</si>
  <si>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</si>
  <si>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</si>
  <si>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</si>
  <si>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</si>
  <si>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</si>
  <si>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</si>
  <si>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</si>
  <si>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</si>
  <si>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</si>
  <si>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</si>
  <si>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</si>
  <si>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</si>
  <si>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</si>
  <si>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</si>
  <si>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</si>
  <si>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</si>
  <si>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</si>
  <si>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</si>
  <si>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</si>
  <si>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</si>
  <si>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</si>
  <si>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</si>
  <si>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</si>
  <si>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</si>
  <si>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</si>
  <si>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</si>
  <si>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</si>
  <si>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</si>
  <si>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</si>
  <si>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</si>
  <si>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</si>
  <si>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</si>
  <si>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</si>
  <si>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</si>
  <si>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</si>
  <si>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</si>
  <si>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</si>
  <si>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</si>
  <si>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</si>
  <si>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</si>
  <si>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</si>
  <si>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</si>
  <si>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</si>
  <si>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</si>
  <si>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</si>
  <si>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</si>
  <si>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</si>
  <si>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</si>
  <si>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</si>
  <si>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</si>
  <si>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</si>
  <si>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</si>
  <si>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</si>
  <si>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</si>
  <si>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</si>
  <si>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</si>
  <si>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</si>
  <si>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</si>
  <si>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</si>
  <si>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</si>
  <si>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</si>
  <si>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</si>
  <si>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</si>
  <si>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</si>
  <si>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</si>
  <si>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</si>
  <si>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</si>
  <si>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</si>
  <si>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</si>
  <si>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</si>
  <si>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</si>
  <si>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</si>
  <si>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</si>
  <si>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</si>
  <si>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</si>
  <si>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</si>
  <si>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</si>
  <si>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</si>
  <si>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</si>
  <si>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</si>
  <si>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</si>
  <si>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</si>
  <si>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</si>
  <si>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</si>
  <si>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</si>
  <si>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</si>
  <si>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</si>
  <si>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</si>
  <si>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</si>
  <si>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</si>
  <si>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</si>
  <si>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</si>
  <si>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</si>
  <si>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</si>
  <si>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</si>
  <si>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</si>
  <si>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</si>
  <si>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</si>
  <si>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</si>
  <si>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</si>
  <si>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</si>
  <si>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</si>
  <si>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</si>
  <si>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</si>
  <si>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</si>
  <si>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</si>
  <si>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</si>
  <si>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</si>
  <si>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</si>
  <si>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</si>
  <si>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</si>
  <si>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</si>
  <si>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</si>
  <si>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</si>
  <si>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</si>
  <si>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</si>
  <si>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</si>
  <si>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</si>
  <si>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</si>
  <si>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</si>
  <si>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</si>
  <si>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</si>
  <si>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</si>
  <si>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</si>
  <si>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</si>
  <si>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</si>
  <si>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</si>
  <si>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</si>
  <si>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</si>
  <si>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</si>
  <si>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</si>
  <si>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</si>
  <si>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</si>
  <si>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</si>
  <si>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</si>
  <si>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</si>
  <si>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</si>
  <si>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</si>
  <si>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</si>
  <si>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</si>
  <si>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</si>
  <si>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</si>
  <si>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</si>
  <si>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</si>
  <si>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</si>
  <si>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</si>
  <si>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</si>
  <si>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</si>
  <si>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</si>
  <si>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</si>
  <si>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</si>
  <si>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</si>
  <si>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</si>
  <si>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</si>
  <si>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</si>
  <si>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</si>
  <si>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</si>
  <si>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</si>
  <si>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</si>
  <si>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</si>
  <si>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</si>
  <si>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</si>
  <si>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</si>
  <si>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</si>
  <si>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</si>
  <si>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</si>
  <si>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</si>
  <si>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</si>
  <si>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</si>
  <si>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</si>
  <si>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</si>
  <si>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</si>
  <si>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</si>
  <si>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</si>
  <si>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</si>
  <si>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</si>
  <si>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</si>
  <si>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</si>
  <si>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</si>
  <si>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</si>
  <si>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</si>
  <si>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</si>
  <si>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</si>
  <si>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</si>
  <si>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</si>
  <si>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</si>
  <si>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</si>
  <si>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</si>
  <si>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</si>
  <si>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</si>
  <si>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</si>
  <si>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</si>
  <si>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</si>
  <si>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</si>
  <si>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</si>
  <si>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</si>
  <si>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</si>
  <si>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</si>
  <si>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</si>
  <si>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</si>
  <si>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</si>
  <si>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</si>
  <si>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</si>
  <si>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</si>
  <si>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</si>
  <si>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</si>
  <si>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</si>
  <si>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</si>
  <si>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</si>
  <si>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</si>
  <si>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</si>
  <si>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</si>
  <si>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</si>
  <si>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</si>
  <si>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</si>
  <si>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</si>
  <si>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</si>
  <si>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</si>
  <si>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</si>
  <si>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</si>
  <si>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</si>
  <si>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</si>
  <si>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</si>
  <si>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</si>
  <si>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</si>
  <si>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</si>
  <si>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</si>
  <si>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</si>
  <si>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</si>
  <si>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</si>
  <si>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</si>
  <si>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</si>
  <si>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</si>
  <si>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</si>
  <si>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</si>
  <si>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</si>
  <si>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</si>
  <si>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</si>
  <si>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</si>
  <si>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</si>
  <si>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</si>
  <si>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</si>
  <si>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</si>
  <si>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</si>
  <si>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</si>
  <si>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</si>
  <si>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</si>
  <si>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</si>
  <si>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</si>
  <si>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</si>
  <si>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</si>
  <si>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</si>
  <si>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</si>
  <si>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</si>
  <si>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</si>
  <si>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</si>
  <si>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</si>
  <si>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</si>
  <si>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</si>
  <si>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</si>
  <si>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</si>
  <si>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</si>
  <si>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</si>
  <si>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</si>
  <si>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</si>
  <si>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</si>
  <si>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</si>
  <si>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</si>
  <si>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</si>
  <si>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</si>
  <si>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</si>
  <si>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</si>
  <si>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</si>
  <si>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</si>
  <si>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</si>
  <si>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</si>
  <si>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</si>
  <si>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</si>
  <si>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</si>
  <si>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</si>
  <si>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</si>
  <si>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</si>
  <si>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</si>
  <si>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</si>
  <si>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</si>
  <si>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</si>
  <si>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</si>
  <si>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</si>
  <si>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</si>
  <si>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</si>
  <si>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</si>
  <si>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</si>
  <si>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</si>
  <si>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</si>
  <si>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</si>
  <si>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</si>
  <si>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</si>
  <si>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</si>
  <si>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</si>
  <si>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</si>
  <si>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</si>
  <si>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</si>
  <si>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</si>
  <si>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</si>
  <si>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</si>
  <si>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</si>
  <si>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</si>
  <si>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</si>
  <si>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</si>
  <si>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</si>
  <si>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</si>
  <si>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</si>
  <si>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</si>
  <si>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</si>
  <si>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</si>
  <si>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</si>
  <si>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</si>
  <si>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</si>
  <si>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</si>
  <si>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</si>
  <si>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</si>
  <si>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</si>
  <si>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</si>
  <si>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</si>
  <si>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</si>
  <si>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</si>
  <si>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</si>
  <si>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</si>
  <si>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</si>
  <si>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</si>
  <si>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</si>
  <si>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</si>
  <si>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</si>
  <si>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</si>
  <si>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</si>
  <si>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</si>
  <si>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</si>
  <si>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</si>
  <si>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</si>
  <si>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</si>
  <si>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</si>
  <si>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</si>
  <si>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</si>
  <si>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</si>
  <si>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</si>
  <si>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</si>
  <si>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</si>
  <si>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</si>
  <si>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</si>
  <si>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</si>
  <si>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</si>
  <si>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</si>
  <si>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</si>
  <si>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</si>
  <si>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</si>
  <si>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</si>
  <si>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</si>
  <si>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</si>
  <si>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</si>
  <si>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</si>
  <si>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</si>
  <si>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</si>
  <si>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</si>
  <si>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</si>
  <si>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</si>
  <si>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</si>
  <si>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</si>
  <si>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</si>
  <si>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</si>
  <si>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</si>
  <si>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</si>
  <si>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</si>
  <si>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</si>
  <si>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</si>
  <si>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</si>
  <si>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</si>
  <si>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</si>
  <si>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</si>
  <si>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</si>
  <si>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</si>
  <si>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</si>
  <si>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</si>
  <si>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</si>
  <si>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</si>
  <si>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</si>
  <si>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</si>
  <si>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</si>
  <si>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</si>
  <si>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</si>
  <si>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</si>
  <si>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</si>
  <si>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</si>
  <si>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</si>
  <si>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</si>
  <si>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</si>
  <si>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</si>
  <si>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</si>
  <si>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</si>
  <si>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</si>
  <si>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</si>
  <si>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</si>
  <si>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</si>
  <si>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</si>
  <si>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</si>
  <si>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</si>
  <si>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</si>
  <si>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</si>
  <si>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</si>
  <si>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</si>
  <si>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</si>
  <si>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</si>
  <si>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</si>
  <si>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</si>
  <si>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</si>
  <si>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</si>
  <si>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</si>
  <si>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</si>
  <si>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</si>
  <si>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</si>
  <si>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</si>
  <si>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</si>
  <si>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</si>
  <si>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</si>
  <si>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</si>
  <si>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</si>
  <si>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</si>
  <si>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</si>
  <si>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</si>
  <si>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</si>
  <si>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</si>
  <si>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</si>
  <si>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</si>
  <si>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</si>
  <si>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</si>
  <si>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</si>
  <si>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</si>
  <si>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</si>
  <si>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</si>
  <si>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</si>
  <si>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</si>
  <si>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</si>
  <si>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</si>
  <si>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</si>
  <si>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</si>
  <si>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</si>
  <si>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</si>
  <si>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</si>
  <si>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</si>
  <si>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</si>
  <si>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</si>
  <si>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</si>
  <si>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</si>
  <si>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</si>
  <si>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</si>
  <si>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</si>
  <si>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</si>
  <si>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</si>
  <si>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</si>
  <si>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</si>
  <si>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</si>
  <si>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</si>
  <si>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</si>
  <si>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</si>
  <si>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</si>
  <si>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</si>
  <si>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</si>
  <si>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</si>
  <si>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</si>
  <si>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</si>
  <si>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</si>
  <si>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</si>
  <si>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</si>
  <si>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</si>
  <si>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</si>
  <si>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</si>
  <si>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</si>
  <si>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</si>
  <si>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</si>
  <si>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</si>
  <si>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</si>
  <si>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</si>
  <si>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</si>
  <si>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</si>
  <si>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</si>
  <si>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</si>
  <si>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</si>
  <si>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</si>
  <si>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</si>
  <si>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</si>
  <si>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</si>
  <si>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</si>
  <si>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</si>
  <si>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</si>
  <si>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</si>
  <si>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</si>
  <si>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</si>
  <si>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</si>
  <si>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</si>
  <si>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</si>
  <si>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</si>
  <si>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</si>
  <si>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</si>
  <si>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</si>
  <si>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</si>
  <si>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</si>
  <si>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</si>
  <si>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</si>
  <si>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</si>
  <si>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</si>
  <si>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</si>
  <si>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</si>
  <si>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</si>
  <si>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</si>
  <si>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</si>
  <si>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</si>
  <si>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</si>
  <si>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</si>
  <si>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</si>
  <si>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</si>
  <si>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</si>
  <si>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</si>
  <si>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</si>
  <si>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</si>
  <si>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</si>
  <si>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</si>
  <si>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</si>
  <si>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</si>
  <si>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</si>
  <si>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</si>
  <si>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</si>
  <si>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</si>
  <si>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</si>
  <si>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</si>
  <si>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</si>
  <si>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</si>
  <si>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</si>
  <si>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</si>
  <si>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</si>
  <si>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</si>
  <si>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</si>
  <si>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</si>
  <si>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</si>
  <si>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</si>
  <si>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</si>
  <si>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</si>
  <si>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</si>
  <si>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</si>
  <si>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</si>
  <si>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</si>
  <si>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</si>
  <si>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</si>
  <si>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</si>
  <si>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</si>
  <si>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</si>
  <si>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</si>
  <si>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</si>
  <si>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</si>
  <si>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</si>
  <si>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</si>
  <si>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</si>
  <si>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</si>
  <si>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</si>
  <si>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</si>
  <si>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</si>
  <si>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</si>
  <si>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</si>
  <si>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</si>
  <si>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</si>
  <si>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</si>
  <si>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</si>
  <si>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</si>
  <si>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</si>
  <si>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</si>
  <si>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</si>
  <si>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</si>
  <si>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</si>
  <si>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</si>
  <si>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</si>
  <si>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</si>
  <si>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</si>
  <si>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</si>
  <si>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</si>
  <si>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</si>
  <si>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</si>
  <si>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</si>
  <si>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</si>
  <si>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</si>
  <si>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</si>
  <si>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</si>
  <si>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</si>
  <si>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</si>
  <si>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</si>
  <si>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</si>
  <si>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</si>
  <si>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</si>
  <si>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</si>
  <si>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</si>
  <si>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</si>
  <si>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</si>
  <si>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</si>
  <si>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</si>
  <si>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</si>
  <si>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</si>
  <si>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</si>
  <si>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</si>
  <si>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</si>
  <si>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</si>
  <si>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</si>
  <si>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</si>
  <si>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</si>
  <si>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</si>
  <si>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</si>
  <si>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</si>
  <si>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</si>
  <si>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</si>
  <si>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</si>
  <si>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</si>
  <si>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</si>
  <si>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</si>
  <si>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</si>
  <si>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</si>
  <si>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</si>
  <si>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</si>
  <si>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</si>
  <si>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</si>
  <si>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</si>
  <si>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</si>
  <si>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</si>
  <si>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</si>
  <si>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</si>
  <si>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</si>
  <si>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</si>
  <si>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</si>
  <si>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</si>
  <si>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</si>
  <si>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</si>
  <si>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</si>
  <si>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</si>
  <si>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</si>
  <si>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</si>
  <si>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</si>
  <si>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</si>
  <si>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</si>
  <si>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</si>
  <si>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</si>
  <si>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</si>
  <si>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</si>
  <si>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</si>
  <si>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</si>
  <si>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</si>
  <si>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</si>
  <si>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</si>
  <si>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</si>
  <si>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</si>
  <si>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</si>
  <si>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</si>
  <si>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</si>
  <si>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</si>
  <si>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</si>
  <si>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</si>
  <si>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</si>
  <si>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</si>
  <si>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</si>
  <si>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</si>
  <si>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</si>
  <si>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</si>
  <si>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</si>
  <si>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</si>
  <si>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</si>
  <si>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</si>
  <si>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</si>
  <si>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</si>
  <si>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</si>
  <si>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</si>
  <si>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</si>
  <si>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</si>
  <si>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</si>
  <si>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</si>
  <si>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</si>
  <si>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</si>
  <si>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</si>
  <si>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</si>
  <si>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</si>
  <si>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</si>
  <si>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</si>
  <si>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</si>
  <si>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</si>
  <si>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</si>
  <si>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</si>
  <si>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</si>
  <si>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</si>
  <si>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</si>
  <si>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</si>
  <si>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</si>
  <si>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</si>
  <si>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</si>
  <si>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</si>
  <si>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</si>
  <si>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</si>
  <si>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</si>
  <si>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</si>
  <si>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</si>
  <si>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</si>
  <si>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</si>
  <si>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</si>
  <si>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</si>
  <si>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</si>
  <si>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</si>
  <si>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</si>
  <si>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</si>
  <si>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</si>
  <si>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</si>
  <si>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</si>
  <si>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</si>
  <si>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</si>
  <si>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</si>
  <si>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</si>
  <si>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</si>
  <si>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</si>
  <si>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</si>
  <si>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</si>
  <si>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</si>
  <si>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</si>
  <si>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</si>
  <si>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</si>
  <si>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</si>
  <si>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</si>
  <si>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</si>
  <si>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</si>
  <si>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</si>
  <si>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</si>
  <si>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</si>
  <si>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</si>
  <si>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</si>
  <si>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</si>
  <si>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</si>
  <si>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</si>
  <si>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</si>
  <si>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</si>
  <si>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</si>
  <si>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</si>
  <si>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</si>
  <si>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</si>
  <si>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</si>
  <si>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</si>
  <si>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</si>
  <si>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</si>
  <si>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</si>
  <si>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</si>
  <si>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</si>
  <si>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</si>
  <si>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</si>
  <si>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</si>
  <si>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</si>
  <si>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</si>
  <si>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</si>
  <si>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</si>
  <si>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</si>
  <si>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</si>
  <si>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</si>
  <si>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</si>
  <si>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</si>
  <si>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</si>
  <si>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</si>
  <si>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</si>
  <si>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</si>
  <si>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</si>
  <si>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</si>
  <si>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</si>
  <si>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</si>
  <si>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</si>
  <si>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</si>
  <si>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</si>
  <si>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</si>
  <si>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</si>
  <si>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</si>
  <si>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</si>
  <si>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</si>
  <si>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</si>
  <si>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</si>
  <si>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</si>
  <si>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</si>
  <si>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</si>
  <si>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</si>
  <si>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</si>
  <si>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</si>
  <si>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</si>
  <si>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</si>
  <si>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</si>
  <si>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</si>
  <si>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</si>
  <si>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</si>
  <si>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</si>
  <si>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</si>
  <si>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</si>
  <si>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</si>
  <si>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</si>
  <si>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</si>
  <si>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</si>
  <si>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</si>
  <si>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</si>
  <si>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</si>
  <si>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</si>
  <si>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</si>
  <si>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</si>
  <si>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</si>
  <si>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</si>
  <si>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</si>
  <si>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</si>
  <si>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</si>
  <si>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</si>
  <si>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</si>
  <si>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</si>
  <si>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</si>
  <si>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</si>
  <si>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</si>
  <si>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</si>
  <si>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</si>
  <si>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</si>
  <si>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</si>
  <si>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</si>
  <si>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</si>
  <si>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</si>
  <si>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</si>
  <si>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</si>
  <si>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</si>
  <si>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</si>
  <si>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</si>
  <si>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</si>
  <si>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</si>
  <si>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</si>
  <si>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</si>
  <si>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</si>
  <si>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</si>
  <si>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</si>
  <si>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</si>
  <si>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</si>
  <si>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</si>
  <si>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</si>
  <si>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</si>
  <si>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</si>
  <si>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</si>
  <si>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</si>
  <si>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</si>
  <si>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</si>
  <si>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</si>
  <si>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</si>
  <si>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</si>
  <si>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</si>
  <si>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</si>
  <si>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</si>
  <si>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</si>
  <si>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</si>
  <si>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</si>
  <si>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</si>
  <si>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</si>
  <si>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</si>
  <si>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</si>
  <si>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</si>
  <si>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</si>
  <si>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</si>
  <si>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</si>
  <si>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</si>
  <si>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</si>
  <si>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</si>
  <si>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</si>
  <si>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</si>
  <si>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</si>
  <si>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</si>
  <si>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</si>
  <si>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</si>
  <si>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</si>
  <si>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</si>
  <si>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</si>
  <si>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</si>
  <si>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</si>
  <si>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</si>
  <si>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</si>
  <si>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</si>
  <si>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</si>
  <si>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</si>
  <si>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</si>
  <si>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</si>
  <si>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</si>
  <si>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</si>
  <si>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</si>
  <si>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</si>
  <si>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</si>
  <si>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</si>
  <si>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</si>
  <si>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</si>
  <si>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</si>
  <si>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</si>
  <si>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</si>
  <si>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</si>
  <si>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</si>
  <si>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</si>
  <si>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</si>
  <si>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</si>
  <si>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</si>
  <si>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</si>
  <si>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</si>
  <si>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</si>
  <si>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</si>
  <si>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</si>
  <si>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</si>
  <si>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</si>
  <si>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</si>
  <si>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</si>
  <si>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</si>
  <si>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</si>
  <si>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</si>
  <si>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</si>
  <si>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</si>
  <si>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</si>
  <si>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</si>
  <si>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</si>
  <si>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</si>
  <si>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</si>
  <si>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</si>
  <si>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</si>
  <si>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</si>
  <si>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</si>
  <si>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</si>
  <si>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</si>
  <si>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</si>
  <si>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</si>
  <si>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</si>
  <si>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</si>
  <si>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</si>
  <si>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</si>
  <si>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</si>
  <si>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</si>
  <si>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</si>
  <si>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</si>
  <si>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</si>
  <si>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</si>
  <si>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</si>
  <si>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</si>
  <si>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</si>
  <si>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</si>
  <si>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</si>
  <si>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</si>
  <si>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</si>
  <si>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</si>
  <si>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</si>
  <si>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</si>
  <si>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</si>
  <si>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</si>
  <si>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</si>
  <si>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</si>
  <si>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</si>
  <si>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</si>
  <si>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</si>
  <si>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</si>
  <si>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</si>
  <si>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</si>
  <si>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</si>
  <si>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</si>
  <si>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</si>
  <si>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</si>
  <si>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</si>
  <si>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</si>
  <si>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</si>
  <si>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</si>
  <si>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</si>
  <si>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</si>
  <si>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</si>
  <si>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</si>
  <si>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</si>
  <si>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</si>
  <si>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</si>
  <si>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</si>
  <si>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</si>
  <si>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</si>
  <si>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</si>
  <si>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</si>
  <si>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</si>
  <si>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</si>
  <si>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</si>
  <si>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</si>
  <si>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</si>
  <si>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</si>
  <si>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</si>
  <si>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</si>
  <si>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</si>
  <si>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</si>
  <si>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</si>
  <si>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</si>
  <si>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</si>
  <si>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</si>
  <si>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</si>
  <si>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</si>
  <si>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</si>
  <si>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</si>
  <si>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</si>
  <si>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</si>
  <si>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</si>
  <si>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</si>
  <si>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</si>
  <si>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</si>
  <si>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</si>
  <si>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</si>
  <si>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</si>
  <si>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</si>
  <si>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</si>
  <si>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</si>
  <si>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</si>
  <si>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</si>
  <si>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</si>
  <si>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</si>
  <si>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</si>
  <si>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</si>
  <si>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</si>
  <si>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</si>
  <si>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</si>
  <si>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</si>
  <si>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</si>
  <si>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</si>
  <si>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</si>
  <si>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</si>
  <si>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</si>
  <si>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</si>
  <si>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</si>
  <si>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</si>
  <si>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</si>
  <si>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</si>
  <si>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</si>
  <si>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</si>
  <si>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</si>
  <si>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</si>
  <si>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</si>
  <si>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</si>
  <si>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</si>
  <si>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</si>
  <si>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</si>
  <si>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</si>
  <si>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</si>
  <si>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</si>
  <si>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</si>
  <si>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</si>
  <si>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</si>
  <si>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</si>
  <si>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</si>
  <si>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</si>
  <si>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</si>
  <si>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</si>
  <si>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</si>
  <si>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</si>
  <si>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</si>
  <si>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</si>
  <si>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</si>
  <si>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</si>
  <si>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</si>
  <si>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</si>
  <si>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</si>
  <si>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</si>
  <si>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</si>
  <si>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</si>
  <si>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</si>
  <si>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</si>
  <si>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</si>
  <si>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</si>
  <si>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</si>
  <si>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</si>
  <si>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</si>
  <si>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</si>
  <si>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</si>
  <si>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</si>
  <si>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</si>
  <si>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</si>
  <si>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</si>
  <si>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</si>
  <si>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</si>
  <si>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</si>
  <si>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</si>
  <si>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</si>
  <si>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</si>
  <si>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</si>
  <si>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</si>
  <si>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</si>
  <si>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</si>
  <si>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</si>
  <si>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</si>
  <si>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</si>
  <si>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</si>
  <si>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</si>
  <si>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</si>
  <si>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</si>
  <si>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</si>
  <si>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</si>
  <si>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</si>
  <si>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</si>
  <si>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</si>
  <si>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</si>
  <si>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</si>
  <si>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</si>
  <si>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</si>
  <si>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</si>
  <si>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</si>
  <si>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</si>
  <si>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</si>
  <si>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</si>
  <si>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</si>
  <si>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</si>
  <si>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</si>
  <si>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</si>
  <si>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</si>
  <si>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</si>
  <si>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</si>
  <si>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</si>
  <si>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</si>
  <si>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</si>
  <si>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</si>
  <si>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</si>
  <si>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</si>
  <si>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</si>
  <si>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</si>
  <si>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</si>
  <si>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</si>
  <si>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</si>
  <si>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</si>
  <si>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</si>
  <si>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</si>
  <si>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</si>
  <si>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</si>
  <si>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</si>
  <si>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</si>
  <si>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</si>
  <si>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</si>
  <si>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</si>
  <si>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</si>
  <si>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</si>
  <si>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</si>
  <si>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</si>
  <si>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</si>
  <si>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</si>
  <si>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</si>
  <si>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</si>
  <si>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</si>
  <si>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</si>
  <si>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</si>
  <si>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</si>
  <si>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</si>
  <si>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</si>
  <si>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</si>
  <si>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</si>
  <si>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</si>
  <si>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</si>
  <si>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</si>
  <si>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</si>
  <si>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</si>
  <si>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</si>
  <si>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</si>
  <si>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</si>
  <si>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</si>
  <si>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</si>
  <si>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</si>
  <si>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</si>
  <si>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</si>
  <si>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</si>
  <si>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</si>
  <si>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</si>
  <si>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</si>
  <si>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</si>
  <si>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</si>
  <si>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</si>
  <si>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</si>
  <si>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</si>
  <si>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</si>
  <si>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</si>
  <si>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</si>
  <si>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</si>
  <si>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</si>
  <si>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</si>
  <si>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</si>
  <si>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</si>
  <si>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</si>
  <si>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</si>
  <si>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</si>
  <si>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</si>
  <si>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</si>
  <si>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</si>
  <si>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</si>
  <si>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</si>
  <si>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</si>
  <si>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</si>
  <si>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</si>
  <si>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</si>
  <si>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</si>
  <si>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</si>
  <si>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</si>
  <si>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</si>
  <si>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</si>
  <si>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</si>
  <si>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</si>
  <si>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</si>
  <si>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</si>
  <si>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</si>
  <si>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</si>
  <si>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</si>
  <si>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</si>
  <si>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</si>
  <si>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</si>
  <si>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</si>
  <si>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</si>
  <si>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</si>
  <si>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</si>
  <si>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</si>
  <si>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</si>
  <si>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</si>
  <si>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</si>
  <si>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</si>
  <si>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</si>
  <si>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</si>
  <si>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</si>
  <si>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</si>
  <si>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</si>
  <si>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</si>
  <si>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</si>
  <si>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</si>
  <si>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</si>
  <si>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</si>
  <si>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</si>
  <si>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</si>
  <si>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</si>
  <si>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</si>
  <si>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</si>
  <si>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</si>
  <si>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</si>
  <si>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</si>
  <si>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</si>
  <si>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</si>
  <si>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</si>
  <si>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</si>
  <si>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</si>
  <si>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</si>
  <si>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</si>
  <si>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</si>
  <si>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</si>
  <si>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</si>
  <si>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</si>
  <si>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</si>
  <si>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</si>
  <si>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</si>
  <si>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</si>
  <si>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</si>
  <si>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</si>
  <si>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</si>
  <si>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</si>
  <si>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</si>
  <si>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</si>
  <si>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</si>
  <si>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</si>
  <si>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</si>
  <si>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</si>
  <si>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</si>
  <si>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</si>
  <si>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</si>
  <si>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</si>
  <si>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</si>
  <si>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</si>
  <si>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</si>
  <si>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</si>
  <si>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</si>
  <si>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</si>
  <si>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</si>
  <si>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</si>
  <si>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</si>
  <si>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</si>
  <si>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</si>
  <si>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</si>
  <si>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</si>
  <si>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</si>
  <si>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</si>
  <si>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</si>
  <si>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</si>
  <si>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</si>
  <si>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</si>
  <si>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</si>
  <si>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</si>
  <si>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</si>
  <si>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</si>
  <si>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</si>
  <si>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</si>
  <si>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</si>
  <si>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</si>
  <si>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</si>
  <si>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</si>
  <si>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</si>
  <si>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</si>
  <si>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</si>
  <si>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</si>
  <si>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</si>
  <si>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</si>
  <si>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</si>
  <si>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</si>
  <si>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</si>
  <si>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</si>
  <si>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</si>
  <si>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</si>
  <si>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</si>
  <si>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</si>
  <si>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</si>
  <si>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</si>
  <si>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</si>
  <si>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</si>
  <si>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</si>
  <si>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</si>
  <si>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</si>
  <si>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</si>
  <si>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</si>
  <si>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</si>
  <si>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</si>
  <si>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</si>
  <si>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</si>
  <si>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</si>
  <si>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</si>
  <si>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</si>
  <si>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</si>
  <si>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</si>
  <si>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</si>
  <si>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</si>
  <si>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</si>
  <si>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</si>
  <si>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</si>
  <si>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</si>
  <si>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</si>
  <si>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</si>
  <si>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</si>
  <si>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</si>
  <si>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</si>
  <si>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</si>
  <si>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</si>
  <si>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</si>
  <si>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</si>
  <si>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</si>
  <si>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</si>
  <si>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</si>
  <si>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</si>
  <si>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</si>
  <si>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</si>
  <si>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</si>
  <si>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</si>
  <si>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</si>
  <si>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</si>
  <si>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</si>
  <si>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</si>
  <si>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</si>
  <si>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</si>
  <si>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</si>
  <si>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</si>
  <si>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</si>
  <si>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</si>
  <si>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</si>
  <si>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</si>
  <si>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</si>
  <si>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</si>
  <si>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</si>
  <si>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</si>
  <si>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</si>
  <si>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</si>
  <si>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</si>
  <si>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</si>
  <si>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</si>
  <si>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</si>
  <si>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</si>
  <si>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</si>
  <si>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</si>
  <si>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</si>
  <si>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</si>
  <si>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</si>
  <si>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</si>
  <si>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</si>
  <si>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</si>
  <si>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</si>
  <si>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</si>
  <si>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</si>
  <si>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</si>
  <si>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</si>
  <si>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</si>
  <si>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</si>
  <si>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</si>
  <si>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</si>
  <si>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</si>
  <si>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</si>
  <si>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</si>
  <si>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</si>
  <si>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</si>
  <si>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</si>
  <si>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</si>
  <si>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</si>
  <si>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</si>
  <si>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</si>
  <si>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</si>
  <si>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</si>
  <si>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</si>
  <si>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</si>
  <si>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</si>
  <si>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</si>
  <si>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</si>
  <si>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</si>
  <si>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</si>
  <si>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</si>
  <si>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</si>
  <si>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</si>
  <si>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</si>
  <si>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</si>
  <si>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</si>
  <si>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</si>
  <si>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</si>
  <si>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</si>
  <si>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</si>
  <si>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</si>
  <si>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</si>
  <si>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</si>
  <si>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</si>
  <si>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</si>
  <si>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</si>
  <si>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</si>
  <si>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</si>
  <si>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</si>
  <si>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</si>
  <si>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</si>
  <si>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</si>
  <si>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</si>
  <si>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</si>
  <si>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</si>
  <si>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</si>
  <si>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</si>
  <si>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</si>
  <si>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</si>
  <si>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</si>
  <si>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</si>
  <si>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</si>
  <si>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</si>
  <si>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</si>
  <si>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</si>
  <si>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</si>
  <si>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</si>
  <si>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</si>
  <si>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</si>
  <si>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</si>
  <si>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</si>
  <si>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</si>
  <si>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</si>
  <si>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</si>
  <si>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</si>
  <si>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</si>
  <si>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</si>
  <si>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</si>
  <si>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</si>
  <si>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</si>
  <si>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</si>
  <si>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</si>
  <si>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</si>
  <si>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</si>
  <si>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</si>
  <si>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</si>
  <si>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</si>
  <si>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</si>
  <si>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</si>
  <si>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</si>
  <si>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</si>
  <si>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</si>
  <si>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</si>
  <si>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</si>
  <si>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</si>
  <si>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</si>
  <si>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</si>
  <si>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</si>
  <si>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</si>
  <si>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</si>
  <si>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</si>
  <si>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</si>
  <si>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</si>
  <si>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</si>
  <si>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</si>
  <si>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</si>
  <si>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</si>
  <si>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</si>
  <si>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</si>
  <si>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</si>
  <si>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</si>
  <si>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</si>
  <si>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</si>
  <si>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</si>
  <si>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</si>
  <si>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</si>
  <si>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</si>
  <si>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</si>
  <si>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</si>
  <si>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</si>
  <si>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</si>
  <si>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</si>
  <si>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</si>
  <si>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</si>
  <si>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</si>
  <si>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</si>
  <si>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</si>
  <si>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</si>
  <si>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</si>
  <si>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</si>
  <si>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</si>
  <si>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</si>
  <si>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</si>
  <si>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</si>
  <si>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</si>
  <si>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</si>
  <si>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</si>
  <si>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</si>
  <si>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</si>
  <si>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</si>
  <si>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</si>
  <si>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</si>
  <si>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</si>
  <si>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</si>
  <si>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</si>
  <si>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</si>
  <si>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</si>
  <si>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</si>
  <si>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</si>
  <si>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</si>
  <si>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</si>
  <si>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</si>
  <si>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</si>
  <si>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</si>
  <si>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</si>
  <si>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</si>
  <si>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</si>
  <si>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</si>
  <si>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</si>
  <si>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</si>
  <si>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</si>
  <si>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</si>
  <si>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</si>
  <si>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</si>
  <si>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</si>
  <si>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</si>
  <si>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</si>
  <si>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</si>
  <si>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</si>
  <si>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</si>
  <si>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</si>
  <si>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</si>
  <si>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</si>
  <si>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</si>
  <si>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</si>
  <si>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</si>
  <si>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</si>
  <si>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</si>
  <si>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</si>
  <si>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</si>
  <si>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</si>
  <si>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</si>
  <si>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</si>
  <si>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</si>
  <si>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</si>
  <si>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</si>
  <si>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</si>
  <si>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</si>
  <si>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</si>
  <si>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</si>
  <si>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</si>
  <si>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</si>
  <si>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</si>
  <si>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</si>
  <si>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</si>
  <si>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</si>
  <si>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</si>
  <si>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</si>
  <si>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</si>
  <si>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</si>
  <si>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</si>
  <si>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</si>
  <si>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</si>
  <si>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</si>
  <si>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</si>
  <si>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</si>
  <si>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</si>
  <si>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</si>
  <si>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</si>
  <si>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</si>
  <si>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</si>
  <si>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</si>
  <si>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</si>
  <si>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</si>
  <si>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</si>
  <si>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</si>
  <si>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</si>
  <si>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</si>
  <si>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</si>
  <si>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</si>
  <si>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</si>
  <si>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</si>
  <si>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</si>
  <si>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</si>
  <si>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</si>
  <si>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</si>
  <si>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</si>
  <si>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</si>
  <si>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</si>
  <si>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</si>
  <si>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</si>
  <si>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</si>
  <si>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</si>
  <si>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</si>
  <si>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</si>
  <si>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</si>
  <si>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</si>
  <si>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</si>
  <si>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</si>
  <si>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</si>
  <si>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</si>
  <si>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</si>
  <si>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</si>
  <si>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</si>
  <si>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</si>
  <si>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</si>
  <si>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</si>
  <si>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</si>
  <si>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</si>
  <si>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</si>
  <si>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</si>
  <si>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</si>
  <si>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</si>
  <si>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</si>
  <si>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</si>
  <si>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</si>
  <si>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</si>
  <si>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</si>
  <si>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</si>
  <si>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</si>
  <si>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</si>
  <si>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</si>
  <si>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</si>
  <si>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</si>
  <si>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</si>
  <si>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</si>
  <si>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</si>
  <si>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</si>
  <si>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</si>
  <si>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</si>
  <si>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</si>
  <si>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</si>
  <si>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</si>
  <si>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</si>
  <si>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</si>
  <si>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</si>
  <si>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</si>
  <si>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</si>
  <si>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</si>
  <si>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</si>
  <si>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</si>
  <si>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</si>
  <si>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</si>
  <si>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</si>
  <si>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</si>
  <si>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</si>
  <si>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</si>
  <si>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</si>
  <si>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</si>
  <si>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</si>
  <si>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</si>
  <si>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</si>
  <si>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</si>
  <si>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</si>
  <si>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</si>
  <si>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</si>
  <si>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</si>
  <si>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</si>
  <si>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</si>
  <si>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</si>
  <si>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</si>
  <si>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</si>
  <si>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</si>
  <si>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</si>
  <si>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</si>
  <si>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</si>
  <si>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</si>
  <si>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</si>
  <si>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</si>
  <si>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</si>
  <si>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</si>
  <si>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</si>
  <si>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</si>
  <si>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</si>
  <si>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</si>
  <si>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</si>
  <si>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</si>
  <si>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</si>
  <si>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</si>
  <si>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</si>
  <si>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</si>
  <si>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</si>
  <si>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</si>
  <si>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</si>
  <si>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</si>
  <si>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</si>
  <si>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</si>
  <si>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</si>
  <si>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</si>
  <si>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</si>
  <si>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</si>
  <si>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</si>
  <si>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</si>
  <si>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</si>
  <si>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</si>
  <si>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</si>
  <si>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</si>
  <si>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</si>
  <si>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</si>
  <si>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</si>
  <si>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</si>
  <si>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</si>
  <si>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</si>
  <si>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</si>
  <si>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</si>
  <si>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</si>
  <si>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</si>
  <si>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</si>
  <si>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</si>
  <si>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</si>
  <si>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</si>
  <si>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</si>
  <si>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</si>
  <si>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</si>
  <si>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</si>
  <si>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</si>
  <si>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</si>
  <si>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</si>
  <si>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</si>
  <si>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</si>
  <si>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</si>
  <si>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</si>
  <si>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</si>
  <si>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</si>
  <si>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</si>
  <si>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</si>
  <si>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</si>
  <si>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</si>
  <si>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</si>
  <si>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</si>
  <si>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</si>
  <si>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</si>
  <si>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</si>
  <si>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</si>
  <si>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</si>
  <si>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</si>
  <si>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</si>
  <si>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</si>
  <si>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</si>
  <si>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</si>
  <si>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</si>
  <si>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</si>
  <si>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</si>
  <si>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</si>
  <si>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</si>
  <si>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</si>
  <si>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</si>
  <si>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</si>
  <si>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</si>
  <si>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</si>
  <si>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</si>
  <si>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</si>
  <si>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</si>
  <si>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</si>
  <si>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</si>
  <si>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</si>
  <si>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</si>
  <si>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</si>
  <si>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</si>
  <si>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</si>
  <si>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</si>
  <si>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</si>
  <si>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</si>
  <si>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</si>
  <si>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</si>
  <si>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</si>
  <si>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</si>
  <si>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</si>
  <si>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</si>
  <si>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</si>
  <si>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</si>
  <si>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</si>
  <si>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</si>
  <si>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</si>
  <si>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</si>
  <si>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</si>
  <si>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</si>
  <si>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</si>
  <si>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</si>
  <si>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</si>
  <si>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</si>
  <si>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</si>
  <si>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</si>
  <si>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</si>
  <si>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</si>
  <si>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</si>
  <si>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</si>
  <si>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</si>
  <si>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</si>
  <si>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</si>
  <si>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</si>
  <si>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</si>
  <si>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</si>
  <si>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</si>
  <si>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</si>
  <si>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</si>
  <si>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</si>
  <si>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</si>
  <si>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</si>
  <si>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</si>
  <si>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</si>
  <si>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</si>
  <si>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</si>
  <si>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</si>
  <si>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</si>
  <si>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</si>
  <si>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</si>
  <si>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</si>
  <si>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</si>
  <si>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</si>
  <si>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</si>
  <si>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</si>
  <si>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</si>
  <si>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</si>
  <si>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</si>
  <si>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</si>
  <si>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</si>
  <si>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</si>
  <si>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</si>
  <si>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</si>
  <si>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</si>
  <si>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</si>
  <si>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</si>
  <si>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</si>
  <si>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</si>
  <si>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</si>
  <si>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</si>
  <si>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</si>
  <si>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</si>
  <si>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</si>
  <si>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</si>
  <si>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</si>
  <si>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</si>
  <si>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</si>
  <si>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</si>
  <si>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</si>
  <si>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</si>
  <si>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</si>
  <si>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</si>
  <si>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</si>
  <si>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</si>
  <si>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</si>
  <si>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</si>
  <si>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</si>
  <si>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</si>
  <si>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</si>
  <si>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</si>
  <si>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</si>
  <si>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</si>
  <si>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</si>
  <si>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</si>
  <si>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</si>
  <si>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</si>
  <si>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</si>
  <si>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</si>
  <si>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</si>
  <si>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</si>
  <si>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</si>
  <si>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</si>
  <si>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</si>
  <si>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</si>
  <si>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</si>
  <si>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</si>
  <si>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</si>
  <si>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</si>
  <si>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</si>
  <si>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</si>
  <si>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</si>
  <si>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</si>
  <si>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</si>
  <si>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</si>
  <si>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</si>
  <si>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</si>
  <si>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</si>
  <si>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</si>
  <si>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</si>
  <si>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</si>
  <si>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</si>
  <si>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</si>
  <si>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</si>
  <si>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</si>
  <si>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</si>
  <si>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</si>
  <si>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</si>
  <si>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</si>
  <si>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</si>
  <si>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</si>
  <si>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</si>
  <si>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</si>
  <si>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</si>
  <si>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</si>
  <si>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</si>
  <si>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</si>
  <si>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</si>
  <si>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</si>
  <si>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</si>
  <si>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</si>
  <si>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</si>
  <si>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</si>
  <si>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</si>
  <si>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</si>
  <si>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</si>
  <si>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</si>
  <si>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</si>
  <si>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</si>
  <si>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</si>
  <si>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</si>
  <si>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</si>
  <si>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</si>
  <si>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</si>
  <si>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</si>
  <si>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</si>
  <si>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</si>
  <si>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</si>
  <si>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</si>
  <si>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</si>
  <si>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</si>
  <si>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</si>
  <si>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</si>
  <si>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</si>
  <si>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</si>
  <si>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</si>
  <si>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</si>
  <si>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</si>
  <si>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</si>
  <si>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</si>
  <si>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</si>
  <si>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</si>
  <si>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</si>
  <si>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</si>
  <si>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</si>
  <si>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</si>
  <si>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</si>
  <si>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</si>
  <si>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</si>
  <si>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</si>
  <si>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</si>
  <si>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</si>
  <si>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</si>
  <si>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</si>
  <si>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</si>
  <si>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</si>
  <si>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</si>
  <si>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</si>
  <si>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</si>
  <si>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</si>
  <si>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</si>
  <si>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</si>
  <si>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</si>
  <si>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</si>
  <si>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</si>
  <si>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</si>
  <si>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</si>
  <si>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</si>
  <si>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</si>
  <si>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</si>
  <si>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</si>
  <si>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</si>
  <si>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</si>
  <si>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</si>
  <si>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</si>
  <si>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</si>
  <si>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</si>
  <si>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</si>
  <si>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</si>
  <si>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</si>
  <si>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</si>
  <si>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</si>
  <si>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</si>
  <si>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</si>
  <si>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</si>
  <si>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</si>
  <si>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</si>
  <si>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</si>
  <si>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</si>
  <si>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</si>
  <si>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</si>
  <si>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</si>
  <si>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</si>
  <si>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</si>
  <si>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</si>
  <si>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</si>
  <si>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</si>
  <si>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</si>
  <si>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</si>
  <si>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</si>
  <si>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</si>
  <si>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</si>
  <si>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</si>
  <si>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</si>
  <si>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</si>
  <si>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</si>
  <si>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</si>
  <si>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</si>
  <si>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</si>
  <si>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</si>
  <si>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</si>
  <si>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</si>
  <si>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</si>
  <si>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</si>
  <si>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</si>
  <si>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</si>
  <si>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</si>
  <si>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</si>
  <si>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</si>
  <si>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</si>
  <si>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</si>
  <si>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</si>
  <si>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</si>
  <si>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</si>
  <si>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</si>
  <si>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</si>
  <si>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</si>
  <si>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</si>
  <si>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</si>
  <si>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</si>
  <si>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</si>
  <si>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</si>
  <si>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</si>
  <si>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</si>
  <si>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</si>
  <si>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</si>
  <si>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</si>
  <si>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</si>
  <si>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</si>
  <si>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</si>
  <si>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</si>
  <si>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</si>
  <si>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</si>
  <si>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</si>
  <si>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</si>
  <si>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</si>
  <si>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</si>
  <si>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</si>
  <si>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</si>
  <si>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</si>
  <si>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</si>
  <si>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</si>
  <si>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</si>
  <si>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</si>
  <si>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</si>
  <si>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</si>
  <si>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</si>
  <si>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</si>
  <si>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</si>
  <si>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</si>
  <si>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</si>
  <si>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</si>
  <si>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</si>
  <si>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</si>
  <si>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</si>
  <si>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</si>
  <si>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</si>
  <si>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</si>
  <si>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</si>
  <si>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</si>
  <si>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</si>
  <si>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</si>
  <si>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</si>
  <si>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</si>
  <si>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</si>
  <si>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</si>
  <si>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</si>
  <si>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</si>
  <si>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</si>
  <si>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</si>
  <si>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</si>
  <si>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</si>
  <si>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</si>
  <si>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</si>
  <si>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</si>
  <si>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</si>
  <si>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</si>
  <si>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</si>
  <si>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</si>
  <si>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</si>
  <si>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</si>
  <si>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</si>
  <si>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</si>
  <si>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</si>
  <si>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</si>
  <si>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</si>
  <si>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</si>
  <si>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</si>
  <si>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</si>
  <si>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</si>
  <si>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</si>
  <si>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</si>
  <si>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</si>
  <si>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</si>
  <si>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</si>
  <si>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</si>
  <si>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</si>
  <si>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</si>
  <si>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</si>
  <si>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</si>
  <si>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</si>
  <si>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</si>
  <si>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</si>
  <si>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</si>
  <si>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</si>
  <si>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</si>
  <si>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</si>
  <si>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</si>
  <si>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</si>
  <si>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</si>
  <si>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</si>
  <si>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</si>
  <si>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</si>
  <si>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</si>
  <si>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</si>
  <si>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</si>
  <si>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</si>
  <si>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</si>
  <si>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</si>
  <si>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</si>
  <si>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</si>
  <si>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</si>
  <si>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</si>
  <si>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</si>
  <si>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</si>
  <si>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</si>
  <si>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</si>
  <si>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</si>
  <si>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</si>
  <si>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</si>
  <si>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</si>
  <si>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</si>
  <si>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</si>
  <si>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</si>
  <si>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</si>
  <si>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</si>
  <si>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</si>
  <si>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</si>
  <si>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</si>
  <si>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</si>
  <si>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</si>
  <si>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</si>
  <si>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</si>
  <si>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</si>
  <si>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</si>
  <si>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</si>
  <si>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</si>
  <si>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</si>
  <si>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</si>
  <si>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</si>
  <si>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</si>
  <si>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</si>
  <si>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</si>
  <si>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</si>
  <si>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</si>
  <si>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</si>
  <si>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</si>
  <si>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</si>
  <si>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</si>
  <si>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</si>
  <si>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</si>
  <si>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</si>
  <si>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</si>
  <si>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</si>
  <si>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</si>
  <si>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</si>
  <si>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</si>
  <si>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</si>
  <si>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</si>
  <si>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</si>
  <si>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</si>
  <si>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</si>
  <si>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</si>
  <si>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</si>
  <si>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</si>
  <si>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</si>
  <si>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</si>
  <si>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</si>
  <si>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</si>
  <si>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</si>
  <si>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</si>
  <si>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</si>
  <si>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</si>
  <si>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</si>
  <si>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</si>
  <si>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</si>
  <si>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</si>
  <si>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</si>
  <si>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</si>
  <si>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</si>
  <si>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</si>
  <si>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</si>
  <si>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</si>
  <si>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</si>
  <si>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</si>
  <si>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</si>
  <si>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</si>
  <si>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</si>
  <si>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</si>
  <si>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</si>
  <si>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</si>
  <si>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</si>
  <si>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</si>
  <si>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</si>
  <si>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</si>
  <si>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</si>
  <si>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</si>
  <si>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</si>
  <si>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</si>
  <si>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</si>
  <si>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</si>
  <si>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</si>
  <si>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</si>
  <si>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</si>
  <si>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</si>
  <si>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</si>
  <si>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</si>
  <si>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</si>
  <si>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</si>
  <si>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</si>
  <si>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</si>
  <si>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</si>
  <si>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</si>
  <si>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</si>
  <si>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</si>
  <si>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</si>
  <si>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</si>
  <si>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</si>
  <si>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</si>
  <si>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</si>
  <si>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</si>
  <si>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</si>
  <si>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</si>
  <si>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</si>
  <si>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</si>
  <si>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</si>
  <si>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</si>
  <si>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</si>
  <si>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</si>
  <si>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</si>
  <si>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</si>
  <si>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</si>
  <si>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</si>
  <si>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</si>
  <si>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</si>
  <si>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</si>
  <si>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</si>
  <si>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</si>
  <si>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</si>
  <si>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</si>
  <si>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</si>
  <si>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</si>
  <si>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</si>
  <si>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</si>
  <si>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</si>
  <si>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</si>
  <si>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</si>
  <si>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</si>
  <si>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</si>
  <si>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</si>
  <si>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</si>
  <si>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</si>
  <si>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</si>
  <si>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</si>
  <si>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</si>
  <si>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</si>
  <si>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</si>
  <si>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</si>
  <si>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</si>
  <si>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</si>
  <si>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</si>
  <si>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</si>
  <si>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</si>
  <si>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</si>
  <si>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</si>
  <si>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</si>
  <si>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</si>
  <si>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</si>
  <si>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</si>
  <si>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</si>
  <si>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</si>
  <si>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</si>
  <si>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</si>
  <si>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</si>
  <si>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</si>
  <si>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</si>
  <si>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</si>
  <si>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</si>
  <si>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</si>
  <si>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</si>
  <si>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</si>
  <si>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</si>
  <si>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</si>
  <si>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</si>
  <si>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</si>
  <si>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</si>
  <si>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</si>
  <si>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</si>
  <si>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</si>
  <si>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</si>
  <si>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</si>
  <si>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</si>
  <si>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</si>
  <si>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</si>
  <si>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</si>
  <si>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</si>
  <si>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</si>
  <si>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</si>
  <si>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</si>
  <si>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</si>
  <si>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</si>
  <si>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</si>
  <si>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</si>
  <si>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</si>
  <si>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</si>
  <si>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</si>
  <si>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</si>
  <si>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</si>
  <si>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</si>
  <si>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</si>
  <si>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</si>
  <si>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</si>
  <si>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</si>
  <si>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</si>
  <si>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</si>
  <si>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</si>
  <si>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</si>
  <si>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</si>
  <si>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</si>
  <si>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</si>
  <si>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</si>
  <si>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</si>
  <si>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</si>
  <si>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</si>
  <si>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</si>
  <si>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</si>
  <si>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</si>
  <si>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</si>
  <si>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</si>
  <si>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</si>
  <si>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</si>
  <si>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</si>
  <si>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</si>
  <si>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</si>
  <si>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</si>
  <si>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</si>
  <si>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</si>
  <si>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</si>
  <si>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</si>
  <si>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</si>
  <si>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</si>
  <si>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</si>
  <si>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</si>
  <si>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</si>
  <si>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</si>
  <si>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</si>
  <si>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</si>
  <si>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</si>
  <si>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</si>
  <si>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</si>
  <si>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</si>
  <si>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</si>
  <si>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</si>
  <si>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</si>
  <si>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</si>
  <si>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</si>
  <si>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</si>
  <si>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</si>
  <si>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</si>
  <si>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</si>
  <si>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</si>
  <si>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</si>
  <si>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</si>
  <si>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</si>
  <si>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</si>
  <si>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</si>
  <si>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</si>
  <si>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</si>
  <si>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</si>
  <si>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</si>
  <si>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</si>
  <si>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</si>
  <si>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</si>
  <si>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</si>
  <si>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</si>
  <si>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</si>
  <si>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</si>
  <si>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</si>
  <si>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</si>
  <si>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</si>
  <si>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</si>
  <si>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</si>
  <si>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</si>
  <si>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</si>
  <si>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</si>
  <si>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</si>
  <si>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</si>
  <si>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</si>
  <si>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</si>
  <si>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</si>
  <si>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</si>
  <si>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</si>
  <si>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</si>
  <si>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</si>
  <si>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</si>
  <si>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</si>
  <si>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</si>
  <si>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</si>
  <si>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</si>
  <si>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</si>
  <si>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</si>
  <si>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</si>
  <si>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</si>
  <si>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</si>
  <si>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</si>
  <si>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</si>
  <si>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</si>
  <si>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</si>
  <si>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</si>
  <si>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</si>
  <si>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</si>
  <si>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</si>
  <si>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</si>
  <si>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</si>
  <si>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</si>
  <si>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</si>
  <si>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</si>
  <si>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</si>
  <si>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</si>
  <si>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</si>
  <si>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</si>
  <si>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</si>
  <si>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</si>
  <si>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</si>
  <si>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</si>
  <si>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</si>
  <si>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</si>
  <si>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</si>
  <si>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</si>
  <si>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</si>
  <si>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</si>
  <si>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</si>
  <si>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</si>
  <si>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</si>
  <si>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</si>
  <si>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</si>
  <si>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</si>
  <si>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</si>
  <si>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</si>
  <si>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</si>
  <si>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</si>
  <si>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</si>
  <si>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</si>
  <si>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</si>
  <si>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</si>
  <si>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</si>
  <si>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</si>
  <si>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</si>
  <si>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</si>
  <si>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</si>
  <si>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</si>
  <si>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</si>
  <si>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</si>
  <si>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</si>
  <si>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</si>
  <si>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</si>
  <si>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</si>
  <si>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</si>
  <si>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</si>
  <si>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</si>
  <si>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</si>
  <si>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</si>
  <si>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</si>
  <si>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</si>
  <si>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</si>
  <si>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</si>
  <si>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</si>
  <si>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</si>
  <si>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</si>
  <si>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</si>
  <si>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</si>
  <si>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</si>
  <si>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</si>
  <si>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</si>
  <si>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</si>
  <si>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</si>
  <si>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</si>
  <si>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</si>
  <si>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</si>
  <si>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</si>
  <si>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</si>
  <si>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</si>
  <si>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</si>
  <si>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</si>
  <si>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</si>
  <si>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</si>
  <si>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</si>
  <si>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</si>
  <si>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</si>
  <si>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</si>
  <si>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</si>
  <si>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</si>
  <si>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</si>
  <si>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</si>
  <si>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</si>
  <si>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</si>
  <si>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</si>
  <si>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</si>
  <si>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</si>
  <si>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</si>
  <si>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</si>
  <si>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</si>
  <si>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</si>
  <si>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</si>
  <si>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</si>
  <si>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</si>
  <si>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</si>
  <si>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</si>
  <si>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</si>
  <si>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</si>
  <si>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</si>
  <si>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</si>
  <si>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</si>
  <si>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</si>
  <si>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</si>
  <si>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</si>
  <si>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</si>
  <si>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</si>
  <si>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</si>
  <si>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</si>
  <si>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</si>
  <si>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</si>
  <si>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</si>
  <si>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</si>
  <si>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</si>
  <si>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</si>
  <si>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</si>
  <si>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</si>
  <si>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</si>
  <si>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</si>
  <si>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</si>
  <si>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</si>
  <si>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</si>
  <si>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</si>
  <si>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</si>
  <si>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</si>
  <si>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</si>
  <si>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</si>
  <si>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</si>
  <si>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</si>
  <si>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</si>
  <si>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</si>
  <si>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</si>
  <si>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</si>
  <si>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</si>
  <si>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</si>
  <si>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</si>
  <si>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</si>
  <si>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</si>
  <si>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</si>
  <si>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</si>
  <si>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</si>
  <si>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</si>
  <si>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</si>
  <si>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</si>
  <si>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</si>
  <si>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</si>
  <si>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</si>
  <si>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</si>
  <si>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</si>
  <si>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</si>
  <si>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</si>
  <si>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</si>
  <si>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</si>
  <si>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</si>
  <si>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</si>
  <si>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</si>
  <si>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</si>
  <si>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</si>
  <si>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</si>
  <si>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</si>
  <si>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</si>
  <si>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</si>
  <si>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</si>
  <si>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</si>
  <si>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</si>
  <si>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</si>
  <si>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</si>
  <si>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</si>
  <si>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</si>
  <si>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</si>
  <si>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</si>
  <si>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</si>
  <si>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</si>
  <si>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</si>
  <si>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</si>
  <si>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</si>
  <si>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</si>
  <si>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</si>
  <si>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</si>
  <si>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</si>
  <si>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</si>
  <si>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</si>
  <si>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</si>
  <si>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</si>
  <si>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</si>
  <si>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</si>
  <si>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</si>
  <si>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</si>
  <si>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</si>
  <si>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</si>
  <si>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</si>
  <si>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</si>
  <si>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</si>
  <si>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</si>
  <si>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</si>
  <si>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</si>
  <si>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</si>
  <si>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</si>
  <si>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</si>
  <si>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</si>
  <si>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</si>
  <si>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</si>
  <si>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</si>
  <si>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</si>
  <si>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</si>
  <si>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</si>
  <si>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</si>
  <si>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</si>
  <si>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</si>
  <si>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</si>
  <si>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</si>
  <si>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</si>
  <si>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</si>
  <si>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</si>
  <si>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</si>
  <si>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</si>
  <si>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</si>
  <si>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</si>
  <si>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</si>
  <si>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</si>
  <si>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</si>
  <si>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</si>
  <si>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</si>
  <si>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</si>
  <si>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</si>
  <si>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</si>
  <si>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</si>
  <si>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</si>
  <si>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</si>
  <si>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</si>
  <si>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</si>
  <si>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</si>
  <si>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</si>
  <si>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</si>
  <si>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</si>
  <si>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</si>
  <si>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</si>
  <si>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</si>
  <si>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</si>
  <si>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</si>
  <si>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</si>
  <si>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</si>
  <si>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</si>
  <si>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</si>
  <si>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</si>
  <si>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</si>
  <si>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</si>
  <si>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</si>
  <si>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</si>
  <si>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</si>
  <si>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</si>
  <si>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</si>
  <si>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</si>
  <si>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</si>
  <si>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</si>
  <si>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</si>
  <si>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</si>
  <si>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</si>
  <si>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</si>
  <si>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</si>
  <si>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</si>
  <si>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</si>
  <si>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</si>
  <si>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</si>
  <si>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</si>
  <si>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</si>
  <si>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</si>
  <si>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</si>
  <si>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</si>
  <si>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</si>
  <si>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</si>
  <si>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</si>
  <si>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</si>
  <si>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</si>
  <si>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</si>
  <si>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</si>
  <si>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</si>
  <si>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</si>
  <si>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</si>
  <si>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</si>
  <si>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</si>
  <si>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</si>
  <si>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</si>
  <si>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</si>
  <si>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</si>
  <si>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</si>
  <si>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</si>
  <si>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</si>
  <si>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</si>
  <si>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</si>
  <si>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</si>
  <si>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</si>
  <si>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</si>
  <si>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</si>
  <si>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</si>
  <si>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</si>
  <si>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</si>
  <si>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</si>
  <si>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</si>
  <si>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</si>
  <si>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</si>
  <si>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</si>
  <si>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</si>
  <si>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</si>
  <si>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</si>
  <si>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</si>
  <si>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</si>
  <si>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</si>
  <si>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</si>
  <si>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</si>
  <si>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</si>
  <si>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</si>
  <si>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</si>
  <si>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</si>
  <si>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</si>
  <si>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</si>
  <si>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</si>
  <si>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</si>
  <si>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</si>
  <si>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</si>
  <si>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</si>
  <si>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</si>
  <si>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</si>
  <si>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</si>
  <si>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</si>
  <si>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</si>
  <si>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</si>
  <si>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</si>
  <si>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</si>
  <si>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</si>
  <si>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</si>
  <si>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</si>
  <si>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</si>
  <si>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</si>
  <si>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</si>
  <si>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</si>
  <si>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</si>
  <si>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</si>
  <si>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</si>
  <si>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</si>
  <si>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</si>
  <si>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</si>
  <si>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</si>
  <si>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</si>
  <si>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</si>
  <si>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</si>
  <si>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</si>
  <si>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</si>
  <si>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</si>
  <si>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</si>
  <si>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</si>
  <si>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</si>
  <si>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</si>
  <si>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</si>
  <si>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</si>
  <si>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</si>
  <si>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</si>
  <si>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</si>
  <si>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</si>
  <si>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</si>
  <si>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</si>
  <si>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</si>
  <si>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</si>
  <si>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</si>
  <si>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</si>
  <si>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</si>
  <si>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</si>
  <si>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</si>
  <si>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</si>
  <si>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</si>
  <si>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</si>
  <si>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</si>
  <si>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</si>
  <si>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</si>
  <si>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</si>
  <si>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</si>
  <si>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</si>
  <si>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</si>
  <si>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</si>
  <si>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</si>
  <si>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</si>
  <si>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</si>
  <si>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</si>
  <si>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</si>
  <si>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</si>
  <si>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</si>
  <si>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</si>
  <si>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</si>
  <si>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</si>
  <si>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</si>
  <si>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</si>
  <si>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</si>
  <si>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</si>
  <si>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</si>
  <si>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</si>
  <si>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</si>
  <si>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</si>
  <si>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</si>
  <si>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</si>
  <si>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</si>
  <si>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</si>
  <si>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</si>
  <si>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</si>
  <si>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</si>
  <si>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</si>
  <si>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</si>
  <si>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</si>
  <si>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</si>
  <si>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</si>
  <si>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</si>
  <si>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</si>
  <si>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</si>
  <si>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</si>
  <si>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</si>
  <si>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</si>
  <si>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</si>
  <si>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</si>
  <si>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</si>
  <si>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</si>
  <si>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</si>
  <si>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</si>
  <si>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</si>
  <si>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</si>
  <si>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</si>
  <si>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</si>
  <si>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</si>
  <si>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</si>
  <si>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</si>
  <si>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</si>
  <si>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</si>
  <si>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</si>
  <si>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</si>
  <si>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</si>
  <si>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</si>
  <si>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</si>
  <si>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</si>
  <si>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</si>
  <si>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</si>
  <si>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</si>
  <si>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</si>
  <si>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</si>
  <si>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</si>
  <si>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</si>
  <si>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</si>
  <si>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</si>
  <si>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</si>
  <si>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</si>
  <si>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</si>
  <si>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</si>
  <si>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</si>
  <si>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</si>
  <si>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</si>
  <si>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</si>
  <si>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</si>
  <si>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</si>
  <si>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</si>
  <si>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</si>
  <si>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</si>
  <si>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</si>
  <si>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</si>
  <si>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</si>
  <si>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</si>
  <si>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</si>
  <si>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</si>
  <si>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</si>
  <si>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</si>
  <si>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</si>
  <si>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</si>
  <si>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</si>
  <si>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</si>
  <si>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</si>
  <si>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</si>
  <si>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</si>
  <si>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</si>
  <si>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</si>
  <si>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</si>
  <si>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</si>
  <si>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</si>
  <si>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</si>
  <si>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</si>
  <si>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</si>
  <si>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</si>
  <si>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</si>
  <si>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</si>
  <si>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</si>
  <si>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</si>
  <si>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</si>
  <si>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</si>
  <si>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</si>
  <si>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</si>
  <si>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</si>
  <si>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</si>
  <si>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</si>
  <si>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</si>
  <si>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</si>
  <si>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</si>
  <si>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</si>
  <si>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</si>
  <si>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</si>
  <si>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</si>
  <si>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</si>
  <si>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</si>
  <si>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</si>
  <si>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</si>
  <si>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</si>
  <si>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</si>
  <si>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</si>
  <si>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</si>
  <si>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</si>
  <si>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</si>
  <si>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</si>
  <si>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</si>
  <si>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</si>
  <si>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</si>
  <si>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</si>
  <si>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</si>
  <si>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</si>
  <si>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</si>
  <si>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</si>
  <si>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</si>
  <si>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</si>
  <si>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</si>
  <si>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</si>
  <si>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</si>
  <si>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</si>
  <si>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</si>
  <si>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</si>
  <si>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</si>
  <si>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</si>
  <si>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</si>
  <si>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</si>
  <si>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</si>
  <si>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</si>
  <si>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</si>
  <si>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</si>
  <si>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</si>
  <si>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</si>
  <si>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</si>
  <si>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</si>
  <si>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</si>
  <si>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</si>
  <si>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</si>
  <si>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</si>
  <si>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</si>
  <si>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</si>
  <si>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</si>
  <si>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</si>
  <si>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</si>
  <si>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</si>
  <si>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</si>
  <si>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</si>
  <si>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</si>
  <si>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</si>
  <si>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</si>
  <si>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</si>
  <si>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</si>
  <si>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</si>
  <si>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</si>
  <si>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</si>
  <si>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</si>
  <si>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</si>
  <si>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</si>
  <si>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</si>
  <si>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</si>
  <si>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</si>
  <si>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</si>
  <si>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</si>
  <si>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</si>
  <si>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</si>
  <si>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</si>
  <si>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</si>
  <si>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</si>
  <si>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</si>
  <si>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</si>
  <si>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</si>
  <si>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</si>
  <si>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</si>
  <si>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</si>
  <si>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</si>
  <si>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</si>
  <si>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</si>
  <si>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</si>
  <si>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</si>
  <si>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</si>
  <si>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</si>
  <si>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</si>
  <si>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</si>
  <si>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</si>
  <si>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</si>
  <si>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</si>
  <si>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</si>
  <si>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</si>
  <si>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</si>
  <si>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</si>
  <si>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</si>
  <si>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</si>
  <si>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</si>
  <si>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</si>
  <si>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</si>
  <si>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</si>
  <si>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</si>
  <si>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</si>
  <si>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</si>
  <si>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</si>
  <si>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</si>
  <si>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</si>
  <si>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</si>
  <si>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</si>
  <si>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</si>
  <si>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</si>
  <si>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</si>
  <si>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</si>
  <si>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</si>
  <si>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</si>
  <si>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</si>
  <si>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</si>
  <si>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</si>
  <si>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</si>
  <si>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</si>
  <si>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</si>
  <si>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</si>
  <si>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</si>
  <si>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</si>
  <si>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</si>
  <si>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</si>
  <si>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</si>
  <si>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</si>
  <si>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</si>
  <si>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</si>
  <si>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</si>
  <si>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</si>
  <si>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</si>
  <si>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</si>
  <si>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</si>
  <si>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</si>
  <si>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</si>
  <si>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</si>
  <si>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</si>
  <si>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</si>
  <si>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</si>
  <si>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</si>
  <si>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</si>
  <si>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</si>
  <si>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</si>
  <si>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</si>
  <si>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</si>
  <si>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</si>
  <si>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</si>
  <si>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</si>
  <si>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</si>
  <si>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</si>
  <si>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</si>
  <si>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</si>
  <si>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</si>
  <si>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</si>
  <si>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</si>
  <si>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</si>
  <si>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</si>
  <si>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</si>
  <si>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</si>
  <si>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</si>
  <si>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</si>
  <si>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</si>
  <si>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</si>
  <si>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</si>
  <si>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</si>
  <si>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</si>
  <si>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</si>
  <si>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</si>
  <si>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</si>
  <si>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</si>
  <si>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</si>
  <si>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</si>
  <si>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</si>
  <si>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</si>
  <si>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</si>
  <si>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</si>
  <si>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</si>
  <si>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</si>
  <si>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</si>
  <si>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</si>
  <si>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</si>
  <si>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</si>
  <si>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</si>
  <si>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</si>
  <si>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</si>
  <si>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</si>
  <si>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</si>
  <si>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</si>
  <si>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</si>
  <si>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</si>
  <si>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</si>
  <si>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</si>
  <si>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</si>
  <si>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</si>
  <si>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</si>
  <si>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</si>
  <si>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</si>
  <si>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</si>
  <si>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</si>
  <si>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</si>
  <si>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</si>
  <si>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</si>
  <si>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</si>
  <si>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</si>
  <si>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</si>
  <si>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</si>
  <si>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</si>
  <si>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</si>
  <si>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</si>
  <si>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</si>
  <si>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</si>
  <si>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</si>
  <si>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</si>
  <si>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</si>
  <si>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</si>
  <si>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</si>
  <si>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</si>
  <si>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</si>
  <si>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</si>
  <si>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</si>
  <si>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</si>
  <si>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</si>
  <si>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</si>
  <si>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</si>
  <si>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</si>
  <si>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</si>
  <si>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</si>
  <si>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</si>
  <si>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</si>
  <si>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</si>
  <si>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</si>
  <si>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</si>
  <si>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</si>
  <si>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</si>
  <si>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</si>
  <si>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</si>
  <si>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</si>
  <si>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</si>
  <si>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</si>
  <si>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</si>
  <si>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</si>
  <si>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</si>
  <si>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</si>
  <si>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</si>
  <si>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</si>
  <si>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</si>
  <si>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</si>
  <si>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</si>
  <si>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</si>
  <si>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</si>
  <si>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</si>
  <si>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</si>
  <si>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</si>
  <si>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</si>
  <si>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</si>
  <si>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</si>
  <si>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</si>
  <si>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</si>
  <si>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</si>
  <si>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</si>
  <si>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</si>
  <si>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</si>
  <si>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</si>
  <si>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</si>
  <si>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</si>
  <si>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</si>
  <si>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</si>
  <si>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</si>
  <si>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</si>
  <si>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</si>
  <si>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</si>
  <si>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</si>
  <si>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</si>
  <si>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</si>
  <si>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</si>
  <si>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</si>
  <si>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</si>
  <si>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</si>
  <si>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</si>
  <si>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</si>
  <si>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</si>
  <si>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</si>
  <si>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</si>
  <si>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</si>
  <si>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</si>
  <si>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</si>
  <si>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</si>
  <si>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</si>
  <si>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</si>
  <si>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</si>
  <si>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</si>
  <si>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</si>
  <si>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</si>
  <si>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</si>
  <si>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</si>
  <si>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</si>
  <si>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</si>
  <si>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</si>
  <si>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</si>
  <si>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</si>
  <si>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</si>
  <si>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</si>
  <si>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</si>
  <si>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</si>
  <si>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</si>
  <si>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</si>
  <si>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</si>
  <si>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</si>
  <si>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</si>
  <si>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</si>
  <si>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</si>
  <si>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</si>
  <si>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</si>
  <si>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</si>
  <si>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</si>
  <si>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</si>
  <si>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</si>
  <si>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</si>
  <si>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</si>
  <si>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</si>
  <si>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</si>
  <si>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</si>
  <si>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</si>
  <si>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</si>
  <si>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</si>
  <si>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</si>
  <si>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</si>
  <si>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</si>
  <si>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</si>
  <si>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</si>
  <si>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</si>
  <si>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</si>
  <si>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</si>
  <si>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</si>
  <si>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</si>
  <si>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</si>
  <si>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</si>
  <si>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</si>
  <si>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</si>
  <si>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</si>
  <si>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</si>
  <si>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</si>
  <si>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</si>
  <si>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</si>
  <si>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</si>
  <si>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</si>
  <si>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</si>
  <si>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</si>
  <si>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</si>
  <si>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</si>
  <si>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</si>
  <si>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</si>
  <si>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</si>
  <si>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</si>
  <si>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</si>
  <si>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</si>
  <si>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</si>
  <si>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</si>
  <si>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</si>
  <si>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</si>
  <si>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</si>
  <si>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</si>
  <si>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</si>
  <si>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</si>
  <si>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</si>
  <si>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</si>
  <si>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</si>
  <si>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</si>
  <si>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</si>
  <si>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</si>
  <si>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</si>
  <si>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</si>
  <si>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</si>
  <si>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</si>
  <si>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</si>
  <si>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</si>
  <si>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</si>
  <si>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</si>
  <si>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</si>
  <si>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</si>
  <si>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</si>
  <si>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</si>
  <si>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</si>
  <si>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</si>
  <si>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</si>
  <si>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</si>
  <si>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</si>
  <si>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</si>
  <si>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</si>
  <si>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</si>
  <si>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</si>
  <si>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</si>
  <si>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</si>
  <si>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</si>
  <si>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</si>
  <si>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</si>
  <si>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</si>
  <si>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</si>
  <si>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</si>
  <si>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</si>
  <si>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</si>
  <si>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</si>
  <si>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</si>
  <si>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</si>
  <si>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</si>
  <si>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</si>
  <si>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</si>
  <si>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</si>
  <si>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</si>
  <si>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</si>
  <si>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</si>
  <si>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</si>
  <si>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</si>
  <si>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</si>
  <si>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</si>
  <si>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</si>
  <si>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</si>
  <si>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</si>
  <si>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</si>
  <si>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</si>
  <si>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</si>
  <si>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</si>
  <si>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</si>
  <si>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</si>
  <si>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</si>
  <si>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</si>
  <si>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</si>
  <si>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</si>
  <si>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</si>
  <si>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</si>
  <si>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</si>
  <si>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</si>
  <si>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</si>
  <si>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</si>
  <si>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</si>
  <si>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</si>
  <si>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</si>
  <si>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</si>
  <si>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</si>
  <si>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</si>
  <si>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</si>
  <si>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</si>
  <si>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</si>
  <si>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</si>
  <si>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</si>
  <si>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</si>
  <si>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</si>
  <si>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</si>
  <si>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</si>
  <si>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</si>
  <si>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</si>
  <si>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</si>
  <si>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</si>
  <si>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</si>
  <si>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</si>
  <si>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</si>
  <si>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</si>
  <si>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</si>
  <si>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</si>
  <si>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</si>
  <si>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</si>
  <si>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</si>
  <si>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</si>
  <si>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</si>
  <si>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</si>
  <si>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</si>
  <si>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</si>
  <si>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</si>
  <si>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</si>
  <si>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</si>
  <si>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</si>
  <si>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</si>
  <si>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</si>
  <si>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</si>
  <si>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</si>
  <si>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</si>
  <si>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</si>
  <si>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</si>
  <si>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</si>
  <si>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</si>
  <si>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</si>
  <si>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</si>
  <si>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</si>
  <si>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</si>
  <si>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</si>
  <si>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</si>
  <si>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</si>
  <si>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</si>
  <si>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</si>
  <si>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</si>
  <si>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</si>
  <si>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</si>
  <si>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</si>
  <si>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</si>
  <si>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</si>
  <si>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</si>
  <si>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</si>
  <si>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</si>
  <si>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</si>
  <si>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</si>
  <si>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</si>
  <si>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</si>
  <si>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</si>
  <si>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</si>
  <si>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</si>
  <si>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</si>
  <si>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</si>
  <si>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</si>
  <si>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</si>
  <si>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</si>
  <si>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</si>
  <si>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</si>
  <si>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</si>
  <si>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</si>
  <si>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</si>
  <si>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</si>
  <si>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</si>
  <si>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</si>
  <si>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</si>
  <si>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</si>
  <si>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</si>
  <si>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</si>
  <si>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</si>
  <si>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</si>
  <si>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</si>
  <si>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</si>
  <si>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</si>
  <si>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</si>
  <si>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</si>
  <si>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</si>
  <si>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</si>
  <si>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</si>
  <si>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</si>
  <si>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</si>
  <si>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</si>
  <si>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</si>
  <si>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</si>
  <si>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</si>
  <si>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</si>
  <si>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</si>
  <si>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</si>
  <si>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</si>
  <si>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</si>
  <si>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</si>
  <si>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</si>
  <si>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</si>
  <si>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</si>
  <si>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</si>
  <si>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</si>
  <si>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</si>
  <si>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</si>
  <si>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</si>
  <si>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</si>
  <si>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</si>
  <si>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</si>
  <si>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</si>
  <si>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</si>
  <si>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</si>
  <si>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</si>
  <si>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</si>
  <si>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</si>
  <si>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</si>
  <si>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</si>
  <si>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</si>
  <si>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</si>
  <si>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</si>
  <si>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</si>
  <si>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</si>
  <si>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</si>
  <si>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</si>
  <si>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</si>
  <si>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</si>
  <si>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</si>
  <si>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</si>
  <si>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</si>
  <si>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</si>
  <si>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</si>
  <si>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</si>
  <si>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</si>
  <si>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</si>
  <si>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</si>
  <si>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</si>
  <si>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</si>
  <si>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</si>
  <si>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</si>
  <si>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</si>
  <si>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</si>
  <si>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</si>
  <si>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</si>
  <si>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</si>
  <si>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</si>
  <si>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</si>
  <si>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</si>
  <si>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</si>
  <si>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</si>
  <si>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</si>
  <si>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</si>
  <si>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</si>
  <si>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</si>
  <si>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</si>
  <si>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</si>
  <si>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</si>
  <si>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</si>
  <si>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</si>
  <si>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</si>
  <si>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</si>
  <si>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</si>
  <si>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</si>
  <si>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</si>
  <si>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</si>
  <si>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</si>
  <si>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</si>
  <si>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</si>
  <si>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</si>
  <si>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</si>
  <si>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</si>
  <si>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</si>
  <si>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</si>
  <si>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</si>
  <si>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</si>
  <si>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</si>
  <si>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</si>
  <si>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</si>
  <si>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</si>
  <si>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</si>
  <si>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</si>
  <si>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</si>
  <si>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</si>
  <si>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</si>
  <si>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</si>
  <si>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</si>
  <si>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</si>
  <si>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</si>
  <si>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</si>
  <si>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</si>
  <si>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</si>
  <si>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</si>
  <si>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</si>
  <si>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</si>
  <si>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</si>
  <si>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</si>
  <si>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</si>
  <si>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</si>
  <si>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</si>
  <si>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</si>
  <si>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</si>
  <si>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</si>
  <si>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</si>
  <si>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</si>
  <si>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</si>
  <si>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</si>
  <si>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</si>
  <si>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</si>
  <si>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</si>
  <si>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</si>
  <si>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</si>
  <si>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</si>
  <si>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</si>
  <si>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</si>
  <si>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</si>
  <si>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</si>
  <si>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</si>
  <si>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</si>
  <si>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</si>
  <si>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</si>
  <si>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</si>
  <si>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</si>
  <si>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</si>
  <si>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</si>
  <si>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</si>
  <si>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</si>
  <si>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</si>
  <si>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</si>
  <si>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</si>
  <si>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</si>
  <si>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</si>
  <si>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</si>
  <si>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</si>
  <si>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</si>
  <si>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</si>
  <si>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</si>
  <si>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</si>
  <si>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</si>
  <si>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</si>
  <si>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</si>
  <si>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</si>
  <si>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</si>
  <si>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</si>
  <si>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</si>
  <si>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</si>
  <si>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</si>
  <si>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</si>
  <si>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</si>
  <si>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</si>
  <si>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</si>
  <si>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</si>
  <si>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</si>
  <si>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</si>
  <si>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</si>
  <si>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</si>
  <si>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</si>
  <si>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</si>
  <si>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</si>
  <si>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</si>
  <si>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</si>
  <si>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</si>
  <si>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</si>
  <si>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</si>
  <si>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</si>
  <si>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</si>
  <si>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</si>
  <si>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</si>
  <si>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</si>
  <si>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</si>
  <si>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</si>
  <si>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</si>
  <si>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</si>
  <si>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</si>
  <si>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</si>
  <si>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</si>
  <si>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</si>
  <si>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</si>
  <si>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</si>
  <si>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</si>
  <si>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</si>
  <si>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</si>
  <si>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</si>
  <si>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</si>
  <si>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</si>
  <si>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</si>
  <si>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</si>
  <si>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</si>
  <si>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</si>
  <si>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</si>
  <si>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</si>
  <si>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</si>
  <si>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</si>
  <si>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</si>
  <si>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</si>
  <si>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</si>
  <si>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</si>
  <si>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</si>
  <si>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</si>
  <si>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</si>
  <si>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</si>
  <si>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</si>
  <si>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</si>
  <si>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</si>
  <si>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</si>
  <si>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</si>
  <si>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</si>
  <si>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</si>
  <si>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</si>
  <si>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</si>
  <si>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</si>
  <si>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</si>
  <si>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</si>
  <si>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</si>
  <si>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</si>
  <si>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</si>
  <si>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</si>
  <si>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</si>
  <si>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</si>
  <si>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</si>
  <si>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</si>
  <si>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</si>
  <si>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</si>
  <si>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</si>
  <si>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</si>
  <si>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</si>
  <si>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</si>
  <si>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</si>
  <si>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</si>
  <si>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</si>
  <si>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</si>
  <si>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</si>
  <si>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</si>
  <si>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</si>
  <si>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</si>
  <si>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</si>
  <si>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</si>
  <si>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</si>
  <si>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</si>
  <si>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</si>
  <si>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</si>
  <si>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</si>
  <si>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</si>
  <si>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</si>
  <si>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</si>
  <si>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</si>
  <si>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</si>
  <si>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</si>
  <si>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</si>
  <si>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</si>
  <si>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</si>
  <si>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</si>
  <si>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</si>
  <si>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</si>
  <si>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</si>
  <si>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</si>
  <si>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</si>
  <si>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</si>
  <si>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</si>
  <si>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</si>
  <si>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</si>
  <si>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</si>
  <si>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</si>
  <si>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</si>
  <si>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</si>
  <si>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</si>
  <si>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</si>
  <si>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</si>
  <si>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</si>
  <si>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</si>
  <si>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</si>
  <si>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</si>
  <si>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</si>
  <si>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</si>
  <si>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</si>
  <si>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</si>
  <si>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</si>
  <si>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</si>
  <si>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</si>
  <si>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</si>
  <si>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</si>
  <si>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</si>
  <si>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</si>
  <si>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</si>
  <si>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</si>
  <si>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</si>
  <si>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</si>
  <si>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</si>
  <si>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</si>
  <si>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</si>
  <si>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</si>
  <si>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</si>
  <si>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</si>
  <si>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</si>
  <si>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</si>
  <si>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</si>
  <si>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</si>
  <si>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</si>
  <si>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</si>
  <si>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</si>
  <si>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</si>
  <si>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</si>
  <si>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</si>
  <si>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</si>
  <si>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</si>
  <si>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</si>
  <si>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</si>
  <si>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</si>
  <si>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</si>
  <si>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</si>
  <si>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</si>
  <si>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</si>
  <si>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</si>
  <si>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</si>
  <si>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</si>
  <si>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</si>
  <si>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</si>
  <si>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</si>
  <si>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</si>
  <si>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</si>
  <si>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</si>
  <si>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</si>
  <si>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</si>
  <si>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</si>
  <si>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</si>
  <si>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</si>
  <si>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</si>
  <si>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</si>
  <si>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</si>
  <si>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</si>
  <si>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</si>
  <si>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</si>
  <si>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</si>
  <si>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</si>
  <si>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</si>
  <si>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</si>
  <si>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</si>
  <si>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</si>
  <si>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</si>
  <si>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</si>
  <si>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</si>
  <si>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</si>
  <si>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</si>
  <si>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</si>
  <si>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</si>
  <si>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</si>
  <si>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</si>
  <si>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</si>
  <si>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</si>
  <si>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</si>
  <si>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</si>
  <si>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</si>
  <si>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</si>
  <si>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</si>
  <si>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</si>
  <si>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</si>
  <si>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</si>
  <si>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</si>
  <si>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</si>
  <si>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</si>
  <si>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</si>
  <si>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</si>
  <si>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</si>
  <si>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</si>
  <si>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</si>
  <si>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</si>
  <si>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</si>
  <si>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</si>
  <si>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</si>
  <si>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</si>
  <si>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</si>
  <si>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</si>
  <si>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</si>
  <si>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</si>
  <si>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</si>
  <si>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</si>
  <si>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</si>
  <si>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</si>
  <si>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</si>
  <si>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</si>
  <si>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</si>
  <si>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</si>
  <si>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</si>
  <si>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</si>
  <si>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</si>
  <si>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</si>
  <si>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</si>
  <si>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</si>
  <si>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</si>
  <si>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</si>
  <si>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</si>
  <si>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</si>
  <si>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</si>
  <si>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</si>
  <si>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</si>
  <si>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</si>
  <si>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</si>
  <si>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</si>
  <si>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</si>
  <si>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</si>
  <si>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</si>
  <si>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</si>
  <si>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</si>
  <si>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</si>
  <si>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</si>
  <si>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</si>
  <si>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</si>
  <si>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</si>
  <si>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</si>
  <si>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</si>
  <si>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</si>
  <si>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</si>
  <si>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</si>
  <si>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</si>
  <si>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</si>
  <si>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</si>
  <si>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</si>
  <si>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</si>
  <si>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</si>
  <si>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</si>
  <si>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</si>
  <si>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</si>
  <si>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</si>
  <si>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</si>
  <si>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</si>
  <si>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</si>
  <si>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</si>
  <si>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</si>
  <si>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</si>
  <si>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</si>
  <si>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</si>
  <si>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</si>
  <si>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</si>
  <si>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</si>
  <si>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</si>
  <si>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</si>
  <si>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</si>
  <si>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</si>
  <si>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</si>
  <si>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</si>
  <si>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</si>
  <si>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</si>
  <si>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</si>
  <si>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</si>
  <si>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</si>
  <si>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</si>
  <si>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</si>
  <si>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</si>
  <si>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</si>
  <si>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</si>
  <si>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</si>
  <si>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</si>
  <si>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</si>
  <si>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</si>
  <si>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</si>
  <si>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</si>
  <si>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</si>
  <si>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</si>
  <si>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</si>
  <si>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</si>
  <si>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</si>
  <si>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</si>
  <si>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</si>
  <si>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</si>
  <si>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</si>
  <si>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</si>
  <si>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</si>
  <si>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</si>
  <si>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</si>
  <si>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</si>
  <si>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</si>
  <si>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</si>
  <si>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</si>
  <si>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</si>
  <si>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</si>
  <si>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</si>
  <si>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</si>
  <si>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</si>
  <si>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</si>
  <si>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</si>
  <si>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</si>
  <si>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</si>
  <si>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</si>
  <si>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</si>
  <si>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</si>
  <si>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</si>
  <si>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</si>
  <si>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</si>
  <si>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</si>
  <si>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</si>
  <si>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</si>
  <si>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</si>
  <si>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</si>
  <si>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</si>
  <si>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</si>
  <si>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</si>
  <si>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</si>
  <si>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</si>
  <si>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</si>
  <si>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</si>
  <si>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</si>
  <si>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</si>
  <si>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</si>
  <si>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</si>
  <si>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</si>
  <si>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</si>
  <si>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</si>
  <si>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</si>
  <si>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</si>
  <si>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</si>
  <si>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</si>
  <si>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</si>
  <si>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</si>
  <si>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</si>
  <si>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</si>
  <si>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</si>
  <si>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</si>
  <si>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</si>
  <si>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</si>
  <si>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</si>
  <si>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</si>
  <si>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</si>
  <si>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</si>
  <si>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</si>
  <si>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</si>
  <si>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</si>
  <si>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</si>
  <si>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</si>
  <si>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</si>
  <si>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</si>
  <si>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</si>
  <si>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</si>
  <si>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</si>
  <si>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</si>
  <si>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</si>
  <si>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</si>
  <si>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</si>
  <si>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</si>
  <si>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</si>
  <si>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</si>
  <si>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</si>
  <si>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</si>
  <si>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</si>
  <si>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</si>
  <si>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</si>
  <si>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</si>
  <si>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</si>
  <si>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</si>
  <si>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</si>
  <si>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</si>
  <si>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</si>
  <si>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</si>
  <si>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</si>
  <si>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</si>
  <si>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</si>
  <si>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</si>
  <si>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</si>
  <si>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</si>
  <si>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</si>
  <si>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</si>
  <si>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</si>
  <si>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</si>
  <si>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</si>
  <si>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</si>
  <si>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</si>
  <si>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</si>
  <si>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</si>
  <si>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</si>
  <si>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</si>
  <si>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</si>
  <si>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</si>
  <si>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</si>
  <si>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</si>
  <si>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</si>
  <si>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</si>
  <si>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</si>
  <si>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</si>
  <si>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</si>
  <si>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</si>
  <si>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</si>
  <si>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</si>
  <si>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</si>
  <si>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</si>
  <si>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</si>
  <si>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</si>
  <si>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</si>
  <si>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</si>
  <si>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</si>
  <si>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</si>
  <si>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</si>
  <si>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</si>
  <si>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</si>
  <si>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</si>
  <si>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</si>
  <si>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</si>
  <si>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</si>
  <si>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</si>
  <si>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</si>
  <si>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</si>
  <si>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</si>
  <si>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</si>
  <si>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</si>
  <si>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</si>
  <si>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</si>
  <si>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</si>
  <si>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</si>
  <si>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</si>
  <si>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</si>
  <si>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</si>
  <si>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</si>
  <si>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</si>
  <si>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</si>
  <si>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</si>
  <si>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</si>
  <si>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</si>
  <si>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</si>
  <si>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</si>
  <si>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</si>
  <si>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</si>
  <si>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</si>
  <si>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</si>
  <si>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</si>
  <si>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</si>
  <si>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</si>
  <si>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</si>
  <si>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</si>
  <si>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</si>
  <si>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</si>
  <si>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</si>
  <si>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</si>
  <si>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</si>
  <si>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</si>
  <si>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</si>
  <si>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</si>
  <si>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</si>
  <si>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</si>
  <si>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</si>
  <si>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</si>
  <si>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</si>
  <si>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</si>
  <si>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</si>
  <si>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</si>
  <si>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</si>
  <si>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</si>
  <si>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</si>
  <si>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</si>
  <si>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</si>
  <si>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</si>
  <si>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</si>
  <si>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</si>
  <si>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</si>
  <si>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</si>
  <si>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</si>
  <si>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</si>
  <si>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</si>
  <si>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</si>
  <si>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</si>
  <si>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</si>
  <si>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</si>
  <si>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</si>
  <si>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</si>
  <si>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</si>
  <si>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</si>
  <si>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</si>
  <si>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</si>
  <si>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</si>
  <si>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</si>
  <si>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</si>
  <si>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</si>
  <si>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</si>
  <si>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</si>
  <si>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</si>
  <si>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</si>
  <si>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</si>
  <si>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</si>
  <si>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</si>
  <si>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</si>
  <si>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</si>
  <si>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</si>
  <si>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</si>
  <si>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</si>
  <si>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</si>
  <si>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</si>
  <si>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</si>
  <si>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</si>
  <si>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</si>
  <si>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</si>
  <si>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</si>
  <si>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</si>
  <si>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</si>
  <si>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</si>
  <si>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</si>
  <si>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</si>
  <si>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</si>
  <si>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</si>
  <si>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</si>
  <si>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</si>
  <si>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</si>
  <si>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</si>
  <si>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</si>
  <si>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</si>
  <si>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</si>
  <si>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</si>
  <si>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</si>
  <si>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</si>
  <si>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</si>
  <si>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</si>
  <si>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</si>
  <si>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</si>
  <si>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</si>
  <si>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</si>
  <si>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</si>
  <si>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</si>
  <si>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</si>
  <si>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</si>
  <si>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</si>
  <si>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</si>
  <si>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</si>
  <si>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</si>
  <si>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</si>
  <si>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</si>
  <si>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</si>
  <si>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</si>
  <si>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</si>
  <si>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</si>
  <si>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</si>
  <si>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</si>
  <si>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</si>
  <si>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</si>
  <si>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</si>
  <si>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</si>
  <si>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</si>
  <si>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</si>
  <si>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</si>
  <si>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</si>
  <si>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</si>
  <si>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</si>
  <si>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</si>
  <si>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</si>
  <si>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</si>
  <si>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</si>
  <si>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</si>
  <si>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</si>
  <si>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</si>
  <si>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</si>
  <si>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</si>
  <si>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</si>
  <si>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</si>
  <si>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</si>
  <si>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</si>
  <si>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</si>
  <si>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</si>
  <si>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</si>
  <si>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</si>
  <si>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</si>
  <si>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</si>
  <si>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</si>
  <si>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</si>
  <si>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</si>
  <si>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</si>
  <si>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</si>
  <si>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</si>
  <si>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</si>
  <si>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</si>
  <si>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</si>
  <si>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</si>
  <si>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</si>
  <si>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</si>
  <si>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</si>
  <si>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</si>
  <si>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</si>
  <si>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</si>
  <si>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</si>
  <si>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</si>
  <si>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</si>
  <si>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</si>
  <si>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</si>
  <si>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</si>
  <si>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</si>
  <si>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</si>
  <si>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</si>
  <si>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</si>
  <si>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</si>
  <si>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</si>
  <si>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</si>
  <si>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</si>
  <si>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</si>
  <si>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</si>
  <si>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</si>
  <si>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</si>
  <si>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</si>
  <si>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</si>
  <si>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</si>
  <si>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</si>
  <si>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</si>
  <si>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</si>
  <si>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</si>
  <si>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</si>
  <si>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</si>
  <si>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</si>
  <si>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</si>
  <si>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</si>
  <si>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</si>
  <si>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</si>
  <si>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</si>
  <si>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</si>
  <si>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</si>
  <si>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</si>
  <si>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</si>
  <si>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</si>
  <si>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</si>
  <si>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</si>
  <si>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</si>
  <si>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</si>
  <si>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</si>
  <si>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</si>
  <si>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</si>
  <si>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</si>
  <si>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</si>
  <si>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</si>
  <si>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</si>
  <si>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</si>
  <si>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</si>
  <si>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</si>
  <si>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</si>
  <si>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</si>
  <si>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</si>
  <si>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</si>
  <si>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</si>
  <si>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</si>
  <si>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</si>
  <si>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</si>
  <si>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</si>
  <si>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</si>
  <si>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</si>
  <si>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</si>
  <si>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</si>
  <si>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</si>
  <si>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</si>
  <si>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</si>
  <si>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</si>
  <si>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</si>
  <si>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</si>
  <si>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</si>
  <si>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</si>
  <si>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</si>
  <si>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</si>
  <si>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</si>
  <si>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</si>
  <si>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</si>
  <si>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</si>
  <si>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</si>
  <si>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</si>
  <si>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</si>
  <si>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</si>
  <si>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</si>
  <si>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</si>
  <si>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</si>
  <si>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</si>
  <si>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</si>
  <si>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</si>
  <si>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</si>
  <si>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</si>
  <si>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</si>
  <si>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</si>
  <si>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</si>
  <si>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</si>
  <si>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</si>
  <si>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</si>
  <si>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</si>
  <si>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</si>
  <si>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</si>
  <si>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</si>
  <si>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</si>
  <si>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</si>
  <si>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</si>
  <si>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</si>
  <si>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</si>
  <si>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</si>
  <si>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</si>
  <si>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</si>
  <si>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</si>
  <si>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</si>
  <si>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</si>
  <si>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</si>
  <si>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</si>
  <si>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</si>
  <si>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</si>
  <si>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</si>
  <si>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</si>
  <si>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</si>
  <si>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</si>
  <si>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</si>
  <si>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</si>
  <si>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</si>
  <si>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</si>
  <si>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</si>
  <si>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</si>
  <si>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</si>
  <si>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</si>
  <si>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</si>
  <si>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</si>
  <si>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</si>
  <si>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</si>
  <si>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</si>
  <si>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</si>
  <si>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</si>
  <si>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</si>
  <si>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</si>
  <si>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</si>
  <si>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</si>
  <si>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</si>
  <si>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</si>
  <si>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</si>
  <si>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</si>
  <si>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</si>
  <si>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</si>
  <si>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</si>
  <si>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</si>
  <si>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</si>
  <si>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</si>
  <si>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</si>
  <si>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</si>
  <si>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</si>
  <si>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</si>
  <si>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</si>
  <si>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</si>
  <si>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</si>
  <si>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</si>
  <si>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</si>
  <si>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</si>
  <si>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</si>
  <si>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</si>
  <si>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</si>
  <si>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</si>
  <si>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</si>
  <si>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</si>
  <si>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</si>
  <si>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</si>
  <si>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</si>
  <si>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</si>
  <si>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</si>
  <si>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</si>
  <si>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</si>
  <si>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</si>
  <si>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</si>
  <si>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</si>
  <si>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</si>
  <si>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</si>
  <si>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</si>
  <si>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</si>
  <si>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</si>
  <si>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</si>
  <si>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</si>
  <si>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</si>
  <si>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</si>
  <si>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</si>
  <si>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</si>
  <si>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</si>
  <si>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</si>
  <si>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</si>
  <si>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</si>
  <si>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</si>
  <si>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</si>
  <si>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</si>
  <si>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</si>
  <si>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</si>
  <si>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</si>
  <si>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</si>
  <si>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</si>
  <si>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</si>
  <si>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</si>
  <si>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</si>
  <si>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</si>
  <si>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</si>
  <si>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</si>
  <si>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</si>
  <si>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</si>
  <si>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</si>
  <si>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</si>
  <si>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</si>
  <si>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</si>
  <si>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</si>
  <si>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</si>
  <si>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</si>
  <si>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</si>
  <si>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</si>
  <si>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</si>
  <si>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</si>
  <si>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</si>
  <si>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</si>
  <si>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</si>
  <si>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</si>
  <si>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</si>
  <si>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</si>
  <si>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</si>
  <si>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</si>
  <si>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</si>
  <si>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</si>
  <si>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</si>
  <si>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</si>
  <si>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</si>
  <si>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</si>
  <si>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</si>
  <si>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</si>
  <si>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</si>
  <si>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</si>
  <si>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</si>
  <si>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</si>
  <si>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</si>
  <si>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</si>
  <si>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</si>
  <si>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</si>
  <si>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</si>
  <si>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</si>
  <si>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</si>
  <si>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</si>
  <si>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</si>
  <si>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</si>
  <si>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</si>
  <si>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</si>
  <si>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</si>
  <si>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</si>
  <si>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</si>
  <si>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</si>
  <si>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</si>
  <si>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</si>
  <si>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</si>
  <si>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</si>
  <si>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</si>
  <si>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</si>
  <si>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</si>
  <si>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</si>
  <si>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</si>
  <si>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</si>
  <si>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</si>
  <si>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</si>
  <si>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</si>
  <si>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</si>
  <si>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</si>
  <si>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</si>
  <si>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</si>
  <si>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</si>
  <si>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</si>
  <si>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</si>
  <si>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</si>
  <si>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</si>
  <si>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</si>
  <si>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</si>
  <si>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</si>
  <si>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</si>
  <si>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</si>
  <si>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</si>
  <si>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</si>
  <si>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</si>
  <si>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</si>
  <si>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</si>
  <si>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</si>
  <si>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</si>
  <si>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</si>
  <si>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</si>
  <si>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</si>
  <si>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</si>
  <si>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</si>
  <si>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</si>
  <si>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</si>
  <si>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</si>
  <si>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</si>
  <si>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</si>
  <si>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</si>
  <si>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</si>
  <si>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</si>
  <si>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</si>
  <si>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</si>
  <si>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</si>
  <si>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</si>
  <si>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</si>
  <si>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</si>
  <si>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</si>
  <si>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</si>
  <si>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</si>
  <si>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</si>
  <si>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</si>
  <si>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</si>
  <si>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</si>
  <si>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</si>
  <si>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</si>
  <si>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</si>
  <si>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</si>
  <si>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</si>
  <si>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</si>
  <si>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</si>
  <si>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</si>
  <si>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</si>
  <si>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</si>
  <si>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</si>
  <si>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</si>
  <si>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</si>
  <si>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</si>
  <si>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</si>
  <si>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</si>
  <si>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</si>
  <si>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</si>
  <si>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</si>
  <si>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</si>
  <si>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</si>
  <si>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</si>
  <si>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</si>
  <si>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</si>
  <si>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</si>
  <si>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</si>
  <si>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</si>
  <si>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</si>
  <si>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</si>
  <si>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</si>
  <si>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</si>
  <si>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</si>
  <si>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</si>
  <si>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</si>
  <si>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</si>
  <si>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</si>
  <si>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</si>
  <si>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</si>
  <si>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</si>
  <si>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</si>
  <si>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</si>
  <si>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</si>
  <si>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</si>
  <si>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</si>
  <si>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</si>
  <si>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</si>
  <si>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</si>
  <si>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</si>
  <si>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</si>
  <si>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</si>
  <si>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</si>
  <si>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</si>
  <si>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</si>
  <si>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</si>
  <si>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</si>
  <si>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</si>
  <si>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</si>
  <si>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</si>
  <si>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</si>
  <si>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</si>
  <si>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</si>
  <si>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</si>
  <si>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</si>
  <si>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</si>
  <si>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</si>
  <si>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</si>
  <si>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</si>
  <si>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</si>
  <si>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</si>
  <si>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</si>
  <si>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</si>
  <si>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</si>
  <si>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</si>
  <si>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</si>
  <si>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</si>
  <si>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</si>
  <si>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</si>
  <si>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</si>
  <si>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</si>
  <si>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</si>
  <si>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</si>
  <si>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</si>
  <si>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</si>
  <si>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</si>
  <si>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</si>
  <si>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</si>
  <si>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</si>
  <si>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</si>
  <si>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</si>
  <si>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</si>
  <si>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</si>
  <si>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</si>
  <si>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</si>
  <si>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</si>
  <si>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</si>
  <si>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</si>
  <si>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</si>
  <si>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</si>
  <si>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</si>
  <si>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</si>
  <si>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</si>
  <si>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</si>
  <si>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</si>
  <si>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</si>
  <si>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</si>
  <si>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</si>
  <si>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</si>
  <si>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</si>
  <si>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</si>
  <si>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</si>
  <si>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</si>
  <si>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</si>
  <si>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</si>
  <si>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</si>
  <si>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</si>
  <si>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</si>
  <si>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</si>
  <si>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</si>
  <si>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</si>
  <si>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</si>
  <si>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</si>
  <si>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</si>
  <si>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</si>
  <si>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</si>
  <si>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</si>
  <si>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</si>
  <si>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</si>
  <si>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</si>
  <si>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</si>
  <si>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</si>
  <si>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</si>
  <si>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</si>
  <si>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</si>
  <si>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</si>
  <si>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</si>
  <si>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</si>
  <si>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</si>
  <si>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</si>
  <si>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</si>
  <si>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</si>
  <si>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</si>
  <si>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</si>
  <si>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</si>
  <si>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</si>
  <si>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</si>
  <si>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</si>
  <si>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</si>
  <si>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</si>
  <si>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</si>
  <si>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</si>
  <si>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</si>
  <si>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</si>
  <si>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</si>
  <si>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</si>
  <si>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</si>
  <si>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</si>
  <si>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</si>
  <si>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</si>
  <si>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</si>
  <si>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</si>
  <si>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</si>
  <si>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</si>
  <si>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</si>
  <si>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</si>
  <si>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</si>
  <si>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</si>
  <si>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</si>
  <si>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</si>
  <si>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</si>
  <si>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</si>
  <si>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</si>
  <si>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</si>
  <si>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</si>
  <si>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</si>
  <si>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</si>
  <si>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</si>
  <si>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</si>
  <si>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</si>
  <si>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</si>
  <si>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</si>
  <si>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</si>
  <si>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</si>
  <si>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</si>
  <si>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</si>
  <si>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</si>
  <si>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</si>
  <si>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</si>
  <si>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</si>
  <si>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</si>
  <si>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</si>
  <si>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</si>
  <si>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</si>
  <si>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</si>
  <si>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</si>
  <si>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</si>
  <si>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</si>
  <si>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</si>
  <si>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</si>
  <si>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</si>
  <si>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</si>
  <si>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</si>
  <si>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</si>
  <si>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</si>
  <si>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</si>
  <si>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</si>
  <si>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</si>
  <si>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</si>
  <si>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</si>
  <si>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</si>
  <si>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</si>
  <si>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</si>
  <si>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</si>
  <si>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</si>
  <si>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</si>
  <si>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</si>
  <si>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</si>
  <si>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</si>
  <si>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</si>
  <si>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</si>
  <si>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</si>
  <si>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</si>
  <si>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</si>
  <si>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</si>
  <si>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</si>
  <si>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</si>
  <si>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</si>
  <si>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</si>
  <si>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</si>
  <si>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</si>
  <si>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</si>
  <si>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</si>
  <si>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</si>
  <si>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</si>
  <si>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</si>
  <si>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</si>
  <si>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</si>
  <si>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</si>
  <si>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</si>
  <si>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</si>
  <si>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</si>
  <si>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</si>
  <si>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</si>
  <si>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</si>
  <si>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</si>
  <si>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</si>
  <si>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</si>
  <si>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</si>
  <si>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</si>
  <si>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</si>
  <si>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</si>
  <si>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</si>
  <si>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</si>
  <si>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</si>
  <si>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</si>
  <si>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</si>
  <si>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</si>
  <si>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</si>
  <si>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</si>
  <si>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</si>
  <si>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</si>
  <si>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</si>
  <si>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</si>
  <si>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</si>
  <si>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</si>
  <si>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</si>
  <si>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</si>
  <si>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</si>
  <si>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</si>
  <si>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</si>
  <si>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</si>
  <si>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</si>
  <si>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</si>
  <si>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</si>
  <si>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</si>
  <si>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</si>
  <si>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</si>
  <si>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</si>
  <si>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</si>
  <si>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</si>
  <si>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</si>
  <si>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</si>
  <si>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</si>
  <si>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</si>
  <si>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</si>
  <si>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</si>
  <si>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</si>
  <si>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</si>
  <si>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</si>
  <si>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</si>
  <si>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</si>
  <si>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</si>
  <si>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</si>
  <si>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</si>
  <si>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</si>
  <si>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</si>
  <si>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</si>
  <si>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</si>
  <si>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</si>
  <si>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</si>
  <si>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</si>
  <si>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</si>
  <si>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</si>
  <si>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</si>
  <si>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</si>
  <si>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</si>
  <si>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</si>
  <si>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</si>
  <si>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</si>
  <si>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</si>
  <si>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</si>
  <si>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</si>
  <si>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</si>
  <si>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</si>
  <si>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</si>
  <si>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</si>
  <si>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</si>
  <si>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</si>
  <si>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</si>
  <si>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</si>
  <si>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</si>
  <si>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</si>
  <si>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</si>
  <si>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</si>
  <si>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</si>
  <si>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</si>
  <si>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</si>
  <si>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</si>
  <si>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</si>
  <si>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</si>
  <si>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</si>
  <si>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</si>
  <si>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</si>
  <si>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</si>
  <si>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</si>
  <si>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</si>
  <si>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</si>
  <si>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</si>
  <si>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</si>
  <si>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</si>
  <si>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</si>
  <si>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</si>
  <si>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</si>
  <si>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</si>
  <si>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</si>
  <si>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</si>
  <si>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</si>
  <si>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</si>
  <si>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</si>
  <si>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</si>
  <si>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</si>
  <si>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</si>
  <si>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</si>
  <si>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</si>
  <si>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</si>
  <si>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</si>
  <si>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</si>
  <si>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</si>
  <si>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</si>
  <si>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</si>
  <si>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</si>
  <si>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</si>
  <si>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</si>
  <si>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</si>
  <si>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</si>
  <si>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</si>
  <si>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</si>
  <si>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</si>
  <si>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</si>
  <si>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</si>
  <si>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</si>
  <si>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</si>
  <si>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</si>
  <si>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</si>
  <si>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</si>
  <si>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</si>
  <si>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</si>
  <si>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</si>
  <si>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</si>
  <si>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</si>
  <si>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</si>
  <si>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</si>
  <si>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</si>
  <si>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</si>
  <si>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</si>
  <si>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</si>
  <si>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</si>
  <si>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</si>
  <si>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</si>
  <si>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</si>
  <si>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</si>
  <si>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</si>
  <si>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</si>
  <si>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</si>
  <si>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</si>
  <si>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</si>
  <si>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</si>
  <si>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</si>
  <si>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</si>
  <si>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</si>
  <si>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</si>
  <si>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</si>
  <si>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</si>
  <si>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</si>
  <si>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</si>
  <si>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</si>
  <si>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</si>
  <si>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</si>
  <si>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</si>
  <si>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</si>
  <si>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</si>
  <si>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</si>
  <si>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</si>
  <si>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</si>
  <si>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</si>
  <si>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</si>
  <si>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</si>
  <si>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</si>
  <si>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</si>
  <si>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</si>
  <si>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</si>
  <si>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</si>
  <si>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</si>
  <si>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</si>
  <si>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</si>
  <si>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</si>
  <si>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</si>
  <si>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</si>
  <si>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</si>
  <si>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</si>
  <si>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</si>
  <si>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</si>
  <si>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</si>
  <si>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</si>
  <si>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</si>
  <si>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</si>
  <si>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</si>
  <si>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</si>
  <si>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</si>
  <si>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</si>
  <si>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</si>
  <si>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</si>
  <si>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</si>
  <si>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</si>
  <si>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</si>
  <si>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</si>
  <si>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</si>
  <si>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</si>
  <si>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</si>
  <si>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</si>
  <si>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</si>
  <si>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</si>
  <si>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</si>
  <si>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</si>
  <si>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</si>
  <si>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</si>
  <si>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</si>
  <si>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</si>
  <si>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</si>
  <si>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</si>
  <si>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</si>
  <si>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</si>
  <si>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</si>
  <si>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</si>
  <si>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</si>
  <si>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</si>
  <si>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</si>
  <si>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</si>
  <si>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</si>
  <si>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</si>
  <si>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</si>
  <si>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</si>
  <si>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</si>
  <si>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</si>
  <si>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</si>
  <si>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</si>
  <si>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</si>
  <si>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</si>
  <si>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</si>
  <si>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</si>
  <si>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</si>
  <si>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</si>
  <si>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</si>
  <si>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</si>
  <si>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</si>
  <si>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</si>
  <si>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</si>
  <si>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</si>
  <si>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</si>
  <si>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</si>
  <si>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</si>
  <si>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</si>
  <si>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</si>
  <si>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</si>
  <si>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</si>
  <si>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</si>
  <si>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</si>
  <si>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</si>
  <si>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</si>
  <si>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</si>
  <si>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</si>
  <si>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</si>
  <si>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</si>
  <si>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</si>
  <si>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</si>
  <si>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</si>
  <si>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</si>
  <si>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</si>
  <si>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</si>
  <si>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</si>
  <si>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</si>
  <si>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</si>
  <si>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</si>
  <si>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</si>
  <si>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</si>
  <si>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</si>
  <si>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</si>
  <si>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</si>
  <si>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</si>
  <si>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</si>
  <si>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</si>
  <si>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</si>
  <si>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</si>
  <si>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</si>
  <si>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</si>
  <si>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</si>
  <si>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</si>
  <si>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</si>
  <si>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</si>
  <si>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</si>
  <si>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</si>
  <si>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</si>
  <si>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</si>
  <si>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</si>
  <si>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</si>
  <si>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</si>
  <si>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</si>
  <si>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</si>
  <si>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</si>
  <si>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</si>
  <si>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</si>
  <si>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</si>
  <si>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</si>
  <si>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</si>
  <si>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</si>
  <si>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</si>
  <si>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</si>
  <si>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</si>
  <si>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</si>
  <si>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</si>
  <si>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</si>
  <si>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</si>
  <si>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</si>
  <si>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</si>
  <si>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</si>
  <si>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</si>
  <si>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</si>
  <si>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</si>
  <si>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</si>
  <si>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</si>
  <si>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</si>
  <si>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</si>
  <si>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</si>
  <si>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</si>
  <si>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</si>
  <si>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</si>
  <si>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</si>
  <si>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</si>
  <si>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</si>
  <si>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</si>
  <si>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</si>
  <si>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</si>
  <si>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</si>
  <si>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</si>
  <si>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</si>
  <si>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</si>
  <si>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</si>
  <si>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</si>
  <si>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</si>
  <si>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</si>
  <si>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</si>
  <si>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</si>
  <si>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</si>
  <si>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</si>
  <si>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</si>
  <si>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</si>
  <si>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</si>
  <si>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</si>
  <si>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</si>
  <si>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</si>
  <si>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</si>
  <si>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</si>
  <si>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</si>
  <si>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</si>
  <si>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</si>
  <si>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</si>
  <si>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</si>
  <si>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</si>
  <si>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</si>
  <si>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</si>
  <si>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</si>
  <si>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</si>
  <si>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</si>
  <si>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</si>
  <si>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</si>
  <si>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</si>
  <si>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</si>
  <si>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</si>
  <si>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</si>
  <si>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</si>
  <si>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</si>
  <si>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</si>
  <si>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</si>
  <si>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</si>
  <si>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</si>
  <si>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</si>
  <si>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</si>
  <si>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</si>
  <si>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</si>
  <si>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</si>
  <si>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</si>
  <si>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</si>
  <si>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</si>
  <si>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</si>
  <si>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</si>
  <si>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</si>
  <si>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</si>
  <si>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</si>
  <si>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</si>
  <si>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</si>
  <si>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</si>
  <si>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</si>
  <si>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</si>
  <si>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</si>
  <si>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</si>
  <si>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</si>
  <si>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</si>
  <si>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</si>
  <si>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</si>
  <si>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</si>
  <si>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</si>
  <si>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</si>
  <si>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</si>
  <si>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</si>
  <si>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</si>
  <si>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</si>
  <si>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</si>
  <si>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</si>
  <si>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</si>
  <si>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</si>
  <si>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</si>
  <si>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</si>
  <si>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</si>
  <si>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</si>
  <si>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</si>
  <si>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</si>
  <si>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</si>
  <si>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</si>
  <si>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</si>
  <si>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</si>
  <si>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</si>
  <si>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</si>
  <si>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</si>
  <si>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</si>
  <si>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</si>
  <si>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</si>
  <si>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</si>
  <si>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</si>
  <si>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</si>
  <si>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</si>
  <si>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</si>
  <si>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</si>
  <si>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</si>
  <si>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</si>
  <si>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</si>
  <si>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</si>
  <si>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</si>
  <si>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</si>
  <si>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</si>
  <si>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</si>
  <si>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</si>
  <si>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</si>
  <si>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</si>
  <si>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</si>
  <si>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</si>
  <si>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</si>
  <si>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</si>
  <si>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</si>
  <si>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</si>
  <si>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</si>
  <si>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</si>
  <si>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</si>
  <si>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</si>
  <si>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</si>
  <si>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</si>
  <si>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</si>
  <si>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</si>
  <si>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</si>
  <si>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</si>
  <si>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</si>
  <si>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</si>
  <si>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</si>
  <si>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</si>
  <si>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</si>
  <si>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</si>
  <si>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</si>
  <si>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</si>
  <si>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</si>
  <si>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</si>
  <si>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</si>
  <si>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</si>
  <si>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</si>
  <si>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</si>
  <si>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</si>
  <si>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</si>
  <si>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</si>
  <si>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</si>
  <si>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</si>
  <si>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</si>
  <si>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</si>
  <si>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</si>
  <si>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</si>
  <si>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</si>
  <si>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</si>
  <si>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</si>
  <si>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</si>
  <si>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</si>
  <si>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</si>
  <si>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</si>
  <si>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</si>
  <si>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</si>
  <si>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</si>
  <si>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</si>
  <si>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</si>
  <si>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</si>
  <si>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</si>
  <si>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</si>
  <si>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</si>
  <si>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</si>
  <si>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</si>
  <si>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</si>
  <si>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</si>
  <si>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</si>
  <si>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</si>
  <si>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</si>
  <si>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</si>
  <si>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</si>
  <si>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</si>
  <si>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</si>
  <si>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</si>
  <si>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</si>
  <si>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</si>
  <si>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</si>
  <si>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</si>
  <si>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</si>
  <si>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</si>
  <si>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</si>
  <si>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</si>
  <si>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</si>
  <si>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</si>
  <si>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</si>
  <si>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</si>
  <si>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</si>
  <si>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</si>
  <si>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</si>
  <si>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</si>
  <si>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</si>
  <si>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</si>
  <si>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</si>
  <si>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</si>
  <si>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</si>
  <si>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</si>
  <si>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</si>
  <si>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</si>
  <si>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</si>
  <si>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</si>
  <si>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</si>
  <si>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</si>
  <si>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</si>
  <si>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</si>
  <si>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</si>
  <si>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</si>
  <si>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</si>
  <si>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</si>
  <si>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</si>
  <si>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</si>
  <si>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</si>
  <si>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</si>
  <si>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</si>
  <si>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</si>
  <si>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</si>
  <si>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</si>
  <si>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</si>
  <si>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</si>
  <si>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</si>
  <si>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</si>
  <si>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</si>
  <si>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</si>
  <si>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</si>
  <si>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</si>
  <si>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</si>
  <si>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</si>
  <si>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</si>
  <si>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</si>
  <si>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</si>
  <si>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</si>
  <si>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</si>
  <si>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</si>
  <si>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</si>
  <si>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</si>
  <si>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</si>
  <si>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</si>
  <si>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</si>
  <si>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</si>
  <si>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</si>
  <si>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</si>
  <si>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</si>
  <si>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</si>
  <si>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</si>
  <si>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</si>
  <si>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</si>
  <si>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</si>
  <si>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</si>
  <si>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</si>
  <si>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</si>
  <si>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</si>
  <si>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</si>
  <si>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</si>
  <si>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</si>
  <si>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</si>
  <si>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</si>
  <si>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</si>
  <si>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</si>
  <si>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</si>
  <si>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</si>
  <si>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</si>
  <si>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</si>
  <si>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</si>
  <si>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</si>
  <si>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</si>
  <si>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</si>
  <si>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</si>
  <si>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</si>
  <si>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</si>
  <si>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</si>
  <si>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</si>
  <si>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</si>
  <si>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</si>
  <si>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</si>
  <si>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</si>
  <si>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</si>
  <si>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</si>
  <si>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</si>
  <si>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</si>
  <si>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</si>
  <si>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</si>
  <si>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</si>
  <si>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</si>
  <si>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</si>
  <si>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</si>
  <si>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</si>
  <si>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</si>
  <si>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</si>
  <si>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</si>
  <si>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</si>
  <si>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</si>
  <si>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</si>
  <si>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</si>
  <si>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</si>
  <si>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</si>
  <si>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</si>
  <si>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</si>
  <si>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</si>
  <si>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</si>
  <si>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</si>
  <si>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</si>
  <si>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</si>
  <si>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</si>
  <si>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</si>
  <si>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</si>
  <si>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</si>
  <si>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</si>
  <si>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</si>
  <si>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</si>
  <si>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</si>
  <si>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</si>
  <si>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</si>
  <si>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</si>
  <si>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</si>
  <si>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</si>
  <si>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</si>
  <si>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</si>
  <si>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</si>
  <si>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</si>
  <si>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</si>
  <si>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</si>
  <si>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</si>
  <si>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</si>
  <si>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</si>
  <si>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</si>
  <si>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</si>
  <si>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</si>
  <si>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</si>
  <si>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</si>
  <si>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</si>
  <si>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</si>
  <si>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</si>
  <si>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</si>
  <si>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</si>
  <si>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</si>
  <si>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</si>
  <si>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</si>
  <si>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</si>
  <si>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</si>
  <si>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</si>
  <si>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</si>
  <si>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</si>
  <si>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</si>
  <si>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</si>
  <si>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</si>
  <si>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</si>
  <si>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</si>
  <si>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</si>
  <si>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</si>
  <si>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</si>
  <si>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</si>
  <si>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</si>
  <si>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</si>
  <si>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</si>
  <si>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</si>
  <si>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</si>
  <si>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</si>
  <si>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</si>
  <si>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</si>
  <si>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</si>
  <si>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</si>
  <si>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</si>
  <si>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</si>
  <si>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</si>
  <si>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</si>
  <si>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</si>
  <si>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</si>
  <si>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</si>
  <si>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</si>
  <si>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</si>
  <si>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</si>
  <si>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</si>
  <si>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</si>
  <si>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</si>
  <si>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</si>
  <si>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</si>
  <si>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</si>
  <si>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</si>
  <si>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</si>
  <si>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</si>
  <si>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</si>
  <si>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</si>
  <si>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</si>
  <si>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</si>
  <si>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</si>
  <si>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</si>
  <si>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</si>
  <si>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</si>
  <si>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</si>
  <si>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</si>
  <si>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</si>
  <si>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</si>
  <si>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</si>
  <si>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</si>
  <si>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</si>
  <si>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</si>
  <si>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</si>
  <si>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</si>
  <si>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</si>
  <si>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</si>
  <si>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</si>
  <si>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</si>
  <si>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</si>
  <si>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</si>
  <si>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</si>
  <si>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</si>
  <si>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</si>
  <si>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</si>
  <si>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</si>
  <si>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</si>
  <si>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</si>
  <si>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</si>
  <si>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</si>
  <si>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</si>
  <si>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</si>
  <si>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</si>
  <si>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</si>
  <si>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</si>
  <si>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</si>
  <si>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</si>
  <si>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</si>
  <si>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</si>
  <si>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</si>
  <si>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</si>
  <si>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</si>
  <si>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</si>
  <si>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</si>
  <si>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</si>
  <si>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</si>
  <si>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</si>
  <si>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</si>
  <si>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</si>
  <si>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</si>
  <si>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</si>
  <si>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</si>
  <si>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</si>
  <si>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</si>
  <si>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</si>
  <si>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</si>
  <si>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</si>
  <si>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</si>
  <si>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</si>
  <si>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</si>
  <si>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</si>
  <si>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</si>
  <si>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</si>
  <si>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</si>
  <si>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</si>
  <si>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</si>
  <si>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</si>
  <si>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</si>
  <si>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</si>
  <si>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</si>
  <si>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</si>
  <si>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</si>
  <si>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</si>
  <si>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</si>
  <si>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</si>
  <si>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</si>
  <si>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</si>
  <si>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</si>
  <si>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</si>
  <si>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</si>
  <si>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</si>
  <si>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</si>
  <si>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</si>
  <si>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</si>
  <si>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</si>
  <si>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</si>
  <si>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</si>
  <si>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</si>
  <si>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</si>
  <si>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</si>
  <si>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</si>
  <si>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</si>
  <si>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</si>
  <si>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</si>
  <si>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</si>
  <si>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</si>
  <si>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</si>
  <si>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</si>
  <si>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</si>
  <si>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</si>
  <si>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</si>
  <si>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</si>
  <si>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</si>
  <si>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</si>
  <si>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</si>
  <si>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</si>
  <si>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</si>
  <si>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</si>
  <si>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</si>
  <si>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</si>
  <si>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</si>
  <si>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</si>
  <si>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</si>
  <si>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</si>
  <si>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</si>
  <si>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</si>
  <si>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</si>
  <si>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</si>
  <si>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</si>
  <si>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</si>
  <si>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</si>
  <si>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</si>
  <si>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</si>
  <si>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</si>
  <si>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</si>
  <si>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</si>
  <si>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</si>
  <si>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</si>
  <si>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</si>
  <si>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</si>
  <si>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</si>
  <si>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</si>
  <si>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</si>
  <si>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</si>
  <si>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</si>
  <si>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</si>
  <si>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</si>
  <si>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</si>
  <si>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</si>
  <si>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</si>
  <si>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</si>
  <si>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</si>
  <si>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</si>
  <si>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</si>
  <si>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</si>
  <si>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</si>
  <si>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</si>
  <si>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</si>
  <si>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</si>
  <si>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</si>
  <si>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</si>
  <si>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</si>
  <si>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</si>
  <si>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</si>
  <si>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</si>
  <si>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</si>
  <si>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</si>
  <si>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</si>
  <si>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</si>
  <si>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</si>
  <si>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</si>
  <si>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</si>
  <si>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</si>
  <si>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</si>
  <si>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</si>
  <si>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</si>
  <si>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</si>
  <si>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</si>
  <si>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</si>
  <si>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</si>
  <si>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</si>
  <si>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</si>
  <si>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</si>
  <si>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</si>
  <si>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</si>
  <si>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</si>
  <si>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</si>
  <si>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</si>
  <si>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</si>
  <si>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</si>
  <si>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</si>
  <si>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</si>
  <si>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</si>
  <si>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</si>
  <si>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</si>
  <si>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</si>
  <si>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</si>
  <si>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</si>
  <si>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</si>
  <si>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</si>
  <si>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</si>
  <si>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</si>
  <si>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</si>
  <si>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</si>
  <si>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</si>
  <si>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</si>
  <si>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</si>
  <si>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</si>
  <si>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</si>
  <si>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</si>
  <si>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</si>
  <si>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</si>
  <si>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</si>
  <si>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</si>
  <si>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</si>
  <si>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</si>
  <si>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</si>
  <si>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</si>
  <si>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</si>
  <si>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</si>
  <si>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</si>
  <si>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</si>
  <si>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</si>
  <si>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</si>
  <si>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</si>
  <si>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</si>
  <si>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</si>
  <si>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</si>
  <si>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</si>
  <si>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</si>
  <si>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</si>
  <si>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</si>
  <si>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</si>
  <si>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</si>
  <si>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</si>
  <si>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</si>
  <si>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</si>
  <si>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</si>
  <si>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</si>
  <si>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</si>
  <si>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</si>
  <si>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</si>
  <si>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</si>
  <si>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</si>
  <si>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</si>
  <si>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</si>
  <si>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</si>
  <si>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</si>
  <si>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</si>
  <si>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</si>
  <si>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</si>
  <si>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</si>
  <si>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</si>
  <si>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</si>
  <si>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</si>
  <si>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</si>
  <si>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</si>
  <si>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</si>
  <si>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</si>
  <si>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</si>
  <si>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</si>
  <si>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</si>
  <si>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</si>
  <si>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</si>
  <si>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</si>
  <si>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</si>
  <si>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</si>
  <si>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</si>
  <si>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</si>
  <si>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</si>
  <si>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</si>
  <si>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</si>
  <si>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</si>
  <si>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</si>
  <si>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</si>
  <si>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</si>
  <si>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</si>
  <si>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</si>
  <si>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</si>
  <si>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</si>
  <si>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</si>
  <si>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</si>
  <si>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</si>
  <si>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</si>
  <si>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</si>
  <si>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</si>
  <si>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</si>
  <si>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</si>
  <si>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</si>
  <si>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</si>
  <si>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</si>
  <si>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</si>
  <si>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</si>
  <si>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</si>
  <si>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</si>
  <si>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</si>
  <si>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</si>
  <si>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</si>
  <si>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</si>
  <si>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</si>
  <si>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</si>
  <si>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</si>
  <si>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</si>
  <si>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</si>
  <si>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</si>
  <si>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</si>
  <si>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</si>
  <si>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</si>
  <si>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</si>
  <si>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</si>
  <si>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</si>
  <si>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</si>
  <si>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</si>
  <si>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</si>
  <si>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</si>
  <si>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</si>
  <si>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</si>
  <si>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</si>
  <si>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</si>
  <si>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</si>
  <si>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</si>
  <si>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</si>
  <si>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</si>
  <si>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</si>
  <si>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</si>
  <si>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</si>
  <si>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</si>
  <si>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</si>
  <si>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</si>
  <si>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</si>
  <si>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</si>
  <si>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</si>
  <si>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</si>
  <si>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</si>
  <si>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</si>
  <si>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</si>
  <si>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</si>
  <si>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</si>
  <si>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</si>
  <si>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</si>
  <si>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</si>
  <si>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</si>
  <si>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</si>
  <si>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</si>
  <si>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</si>
  <si>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</si>
  <si>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</si>
  <si>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</si>
  <si>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</si>
  <si>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</si>
  <si>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</si>
  <si>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</si>
  <si>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</si>
  <si>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</si>
  <si>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</si>
  <si>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</si>
  <si>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</si>
  <si>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</si>
  <si>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</si>
  <si>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</si>
  <si>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</si>
  <si>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</si>
  <si>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</si>
  <si>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</si>
  <si>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</si>
  <si>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</si>
  <si>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</si>
  <si>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</si>
  <si>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</si>
  <si>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</si>
  <si>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</si>
  <si>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</si>
  <si>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</si>
  <si>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</si>
  <si>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</si>
  <si>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</si>
  <si>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</si>
  <si>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</si>
  <si>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</si>
  <si>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</si>
  <si>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</si>
  <si>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</si>
  <si>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</si>
  <si>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</si>
  <si>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</si>
  <si>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</si>
  <si>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</si>
  <si>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</si>
  <si>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</si>
  <si>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</si>
  <si>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</si>
  <si>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</si>
  <si>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</si>
  <si>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</si>
  <si>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</si>
  <si>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</si>
  <si>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</si>
  <si>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</si>
  <si>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</si>
  <si>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</si>
  <si>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</si>
  <si>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</si>
  <si>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</si>
  <si>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</si>
  <si>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</si>
  <si>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</si>
  <si>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</si>
  <si>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</si>
  <si>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</si>
  <si>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</si>
  <si>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</si>
  <si>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</si>
  <si>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</si>
  <si>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</si>
  <si>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</si>
  <si>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</si>
  <si>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</si>
  <si>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</si>
  <si>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</si>
  <si>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</si>
  <si>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</si>
  <si>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</si>
  <si>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</si>
  <si>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</si>
  <si>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</si>
  <si>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</si>
  <si>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</si>
  <si>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</si>
  <si>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</si>
  <si>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</si>
  <si>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</si>
  <si>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</si>
  <si>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</si>
  <si>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</si>
  <si>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</si>
  <si>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</si>
  <si>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</si>
  <si>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</si>
  <si>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</si>
  <si>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</si>
  <si>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</si>
  <si>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</si>
  <si>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</si>
  <si>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</si>
  <si>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</si>
  <si>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</si>
  <si>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</si>
  <si>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</si>
  <si>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</si>
  <si>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</si>
  <si>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</si>
  <si>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</si>
  <si>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</si>
  <si>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</si>
  <si>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</si>
  <si>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</si>
  <si>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</si>
  <si>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</si>
  <si>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</si>
  <si>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</si>
  <si>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</si>
  <si>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</si>
  <si>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</si>
  <si>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</si>
  <si>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</si>
  <si>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</si>
  <si>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</si>
  <si>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</si>
  <si>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</si>
  <si>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</si>
  <si>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</si>
  <si>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</si>
  <si>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</si>
  <si>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</si>
  <si>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</si>
  <si>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</si>
  <si>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</si>
  <si>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</si>
  <si>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</si>
  <si>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</si>
  <si>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</si>
  <si>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</si>
  <si>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</si>
  <si>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</si>
  <si>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</si>
  <si>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</si>
  <si>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</si>
  <si>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</si>
  <si>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</si>
  <si>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</si>
  <si>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</si>
  <si>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</si>
  <si>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</si>
  <si>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</si>
  <si>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</si>
  <si>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</si>
  <si>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</si>
  <si>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</si>
  <si>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</si>
  <si>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</si>
  <si>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</si>
  <si>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</si>
  <si>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</si>
  <si>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</si>
  <si>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</si>
  <si>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</si>
  <si>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</si>
  <si>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</si>
  <si>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</si>
  <si>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</si>
  <si>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</si>
  <si>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</si>
  <si>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</si>
  <si>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</si>
  <si>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</si>
  <si>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</si>
  <si>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</si>
  <si>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</si>
  <si>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</si>
  <si>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</si>
  <si>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</si>
  <si>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</si>
  <si>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</si>
  <si>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</si>
  <si>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</si>
  <si>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</si>
  <si>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</si>
  <si>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</si>
  <si>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</si>
  <si>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</si>
  <si>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</si>
  <si>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</si>
  <si>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</si>
  <si>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</si>
  <si>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</si>
  <si>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</si>
  <si>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</si>
  <si>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</si>
  <si>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</si>
  <si>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</si>
  <si>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</si>
  <si>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</si>
  <si>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</si>
  <si>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</si>
  <si>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</si>
  <si>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</si>
  <si>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</si>
  <si>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</si>
  <si>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</si>
  <si>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</si>
  <si>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</si>
  <si>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</si>
  <si>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</si>
  <si>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</si>
  <si>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</si>
  <si>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</si>
  <si>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</si>
  <si>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</si>
  <si>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</si>
  <si>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</si>
  <si>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</si>
  <si>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</si>
  <si>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</si>
  <si>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</si>
  <si>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</si>
  <si>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</si>
  <si>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</si>
  <si>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</si>
  <si>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</si>
  <si>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</si>
  <si>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</si>
  <si>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</si>
  <si>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</si>
  <si>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</si>
  <si>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</si>
  <si>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</si>
  <si>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</si>
  <si>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</si>
  <si>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</si>
  <si>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</si>
  <si>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</si>
  <si>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</si>
  <si>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</si>
  <si>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</si>
  <si>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</si>
  <si>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</si>
  <si>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</si>
  <si>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</si>
  <si>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</si>
  <si>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</si>
  <si>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</si>
  <si>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</si>
  <si>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</si>
  <si>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</si>
  <si>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</si>
  <si>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</si>
  <si>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</si>
  <si>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</si>
  <si>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</si>
  <si>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</si>
  <si>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</si>
  <si>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</si>
  <si>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</si>
  <si>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</si>
  <si>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</si>
  <si>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</si>
  <si>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</si>
  <si>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</si>
  <si>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</si>
  <si>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</si>
  <si>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</si>
  <si>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</si>
  <si>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</si>
  <si>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</si>
  <si>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</si>
  <si>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</si>
  <si>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</si>
  <si>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</si>
  <si>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</si>
  <si>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</si>
  <si>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</si>
  <si>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</si>
  <si>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</si>
  <si>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</si>
  <si>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</si>
  <si>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</si>
  <si>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</si>
  <si>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</si>
  <si>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</si>
  <si>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</si>
  <si>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</si>
  <si>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</si>
  <si>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</si>
  <si>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</si>
  <si>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</si>
  <si>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</si>
  <si>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</si>
  <si>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</si>
  <si>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</si>
  <si>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</si>
  <si>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</si>
  <si>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</si>
  <si>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</si>
  <si>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</si>
  <si>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</si>
  <si>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</si>
  <si>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</si>
  <si>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</si>
  <si>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</si>
  <si>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</si>
  <si>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</si>
  <si>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</si>
  <si>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</si>
  <si>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</si>
  <si>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</si>
  <si>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</si>
  <si>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</si>
  <si>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</si>
  <si>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</si>
  <si>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</si>
  <si>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</si>
  <si>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</si>
  <si>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</si>
  <si>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</si>
  <si>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</si>
  <si>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</si>
  <si>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</si>
  <si>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</si>
  <si>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</si>
  <si>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</si>
  <si>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</si>
  <si>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</si>
  <si>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</si>
  <si>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</si>
  <si>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</si>
  <si>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</si>
  <si>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</si>
  <si>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</si>
  <si>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</si>
  <si>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</si>
  <si>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</si>
  <si>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</si>
  <si>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</si>
  <si>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</si>
  <si>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</si>
  <si>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</si>
  <si>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</si>
  <si>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</si>
  <si>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</si>
  <si>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</si>
  <si>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</si>
  <si>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</si>
  <si>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</si>
  <si>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</si>
  <si>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</si>
  <si>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</si>
  <si>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</si>
  <si>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</si>
  <si>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</si>
  <si>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</si>
  <si>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</si>
  <si>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</si>
  <si>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</si>
  <si>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</si>
  <si>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</si>
  <si>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</si>
  <si>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</si>
  <si>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</si>
  <si>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</si>
  <si>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</si>
  <si>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</si>
  <si>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</si>
  <si>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</si>
  <si>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</si>
  <si>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</si>
  <si>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</si>
  <si>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</si>
  <si>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</si>
  <si>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</si>
  <si>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</si>
  <si>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</si>
  <si>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</si>
  <si>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</si>
  <si>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</si>
  <si>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</si>
  <si>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</si>
  <si>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</si>
  <si>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</si>
  <si>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</si>
  <si>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</si>
  <si>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</si>
  <si>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</si>
  <si>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</si>
  <si>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</si>
  <si>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</si>
  <si>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</si>
  <si>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</si>
  <si>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</si>
  <si>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</si>
  <si>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</si>
  <si>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</si>
  <si>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</si>
  <si>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</si>
  <si>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</si>
  <si>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</si>
  <si>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</si>
  <si>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</si>
  <si>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</si>
  <si>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</si>
  <si>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</si>
  <si>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</si>
  <si>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</si>
  <si>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</si>
  <si>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</si>
  <si>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</si>
  <si>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</si>
  <si>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</si>
  <si>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</si>
  <si>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</si>
  <si>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</si>
  <si>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</si>
  <si>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</si>
  <si>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</si>
  <si>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</si>
  <si>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</si>
  <si>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</si>
  <si>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</si>
  <si>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</si>
  <si>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</si>
  <si>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</si>
  <si>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</si>
  <si>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</si>
  <si>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</si>
  <si>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</si>
  <si>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</si>
  <si>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</si>
  <si>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</si>
  <si>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</si>
  <si>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</si>
  <si>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</si>
  <si>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</si>
  <si>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</si>
  <si>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</si>
  <si>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</si>
  <si>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</si>
  <si>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</si>
  <si>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</si>
  <si>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</si>
  <si>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</si>
  <si>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</si>
  <si>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</si>
  <si>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</si>
  <si>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</si>
  <si>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</si>
  <si>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</si>
  <si>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</si>
  <si>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</si>
  <si>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</si>
  <si>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</si>
  <si>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</si>
  <si>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</si>
  <si>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</si>
  <si>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</si>
  <si>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</si>
  <si>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</si>
  <si>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</si>
  <si>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</si>
  <si>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</si>
  <si>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</si>
  <si>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</si>
  <si>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</si>
  <si>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</si>
  <si>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</si>
  <si>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</si>
  <si>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</si>
  <si>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</si>
  <si>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</si>
  <si>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</si>
  <si>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</si>
  <si>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</si>
  <si>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</si>
  <si>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</si>
  <si>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</si>
  <si>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</si>
  <si>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</si>
  <si>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</si>
  <si>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</si>
  <si>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</si>
  <si>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</si>
  <si>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</si>
  <si>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</si>
  <si>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</si>
  <si>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</si>
  <si>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</si>
  <si>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</si>
  <si>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</si>
  <si>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</si>
  <si>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</si>
  <si>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</si>
  <si>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</si>
  <si>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</si>
  <si>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</si>
  <si>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</si>
  <si>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</si>
  <si>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</si>
  <si>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</si>
  <si>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</si>
  <si>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</si>
  <si>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</si>
  <si>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</si>
  <si>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</si>
  <si>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</si>
  <si>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</si>
  <si>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</si>
  <si>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</si>
  <si>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</si>
  <si>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</si>
  <si>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</si>
  <si>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</si>
  <si>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</si>
  <si>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</si>
  <si>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</si>
  <si>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</si>
  <si>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</si>
  <si>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</si>
  <si>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</si>
  <si>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</si>
  <si>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</si>
  <si>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</si>
  <si>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</si>
  <si>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</si>
  <si>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</si>
  <si>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</si>
  <si>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</si>
  <si>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</si>
  <si>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</si>
  <si>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</si>
  <si>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</si>
  <si>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</si>
  <si>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</si>
  <si>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</si>
  <si>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</si>
  <si>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</si>
  <si>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</si>
  <si>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</si>
  <si>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</si>
  <si>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</si>
  <si>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</si>
  <si>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</si>
  <si>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</si>
  <si>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</si>
  <si>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</si>
  <si>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</si>
  <si>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</si>
  <si>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</si>
  <si>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</si>
  <si>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</si>
  <si>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</si>
  <si>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</si>
  <si>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</si>
  <si>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</si>
  <si>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</si>
  <si>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</si>
  <si>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</si>
  <si>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</si>
  <si>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</si>
  <si>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</si>
  <si>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</si>
  <si>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</si>
  <si>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</si>
  <si>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</si>
  <si>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</si>
  <si>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</si>
  <si>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</si>
  <si>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</si>
  <si>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</si>
  <si>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</si>
  <si>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</si>
  <si>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</si>
  <si>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</si>
  <si>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</si>
  <si>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</si>
  <si>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</si>
  <si>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</si>
  <si>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</si>
  <si>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</si>
  <si>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</si>
  <si>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</si>
  <si>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</si>
  <si>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</si>
  <si>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</si>
  <si>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</si>
  <si>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</si>
  <si>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</si>
  <si>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</si>
  <si>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</si>
  <si>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</si>
  <si>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</si>
  <si>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</si>
  <si>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</si>
  <si>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</si>
  <si>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</si>
  <si>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</si>
  <si>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</si>
  <si>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</si>
  <si>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</si>
  <si>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</si>
  <si>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</si>
  <si>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</si>
  <si>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</si>
  <si>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</si>
  <si>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</si>
  <si>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</si>
  <si>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</si>
  <si>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</si>
  <si>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</si>
  <si>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</si>
  <si>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</si>
  <si>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</si>
  <si>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</si>
  <si>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</si>
  <si>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</si>
  <si>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</si>
  <si>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</si>
  <si>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</si>
  <si>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</si>
  <si>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</si>
  <si>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</si>
  <si>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</si>
  <si>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</si>
  <si>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</si>
  <si>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</si>
  <si>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</si>
  <si>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</si>
  <si>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</si>
  <si>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</si>
  <si>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</si>
  <si>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</si>
  <si>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</si>
  <si>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</si>
  <si>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</si>
  <si>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</si>
  <si>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</si>
  <si>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</si>
  <si>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</si>
  <si>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</si>
  <si>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</si>
  <si>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</si>
  <si>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</si>
  <si>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</si>
  <si>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</si>
  <si>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</si>
  <si>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</si>
  <si>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</si>
  <si>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</si>
  <si>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</si>
  <si>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</si>
  <si>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</si>
  <si>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</si>
  <si>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</si>
  <si>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</si>
  <si>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</si>
  <si>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</si>
  <si>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</si>
  <si>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</si>
  <si>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</si>
  <si>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</si>
  <si>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</si>
  <si>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</si>
  <si>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</si>
  <si>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</si>
  <si>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</si>
  <si>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</si>
  <si>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</si>
  <si>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</si>
  <si>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</si>
  <si>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</si>
  <si>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</si>
  <si>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</si>
  <si>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</si>
  <si>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</si>
  <si>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</si>
  <si>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</si>
  <si>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</si>
  <si>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</si>
  <si>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</si>
  <si>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</si>
  <si>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</si>
  <si>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</si>
  <si>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</si>
  <si>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</si>
  <si>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</si>
  <si>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</si>
  <si>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</si>
  <si>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</si>
  <si>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</si>
  <si>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</si>
  <si>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</si>
  <si>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</si>
  <si>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</si>
  <si>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</si>
  <si>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</si>
  <si>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</si>
  <si>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</si>
  <si>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</si>
  <si>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</si>
  <si>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</si>
  <si>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</si>
  <si>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</si>
  <si>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</si>
  <si>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</si>
  <si>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</si>
  <si>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</si>
  <si>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</si>
  <si>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</si>
  <si>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</si>
  <si>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</si>
  <si>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</si>
  <si>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</si>
  <si>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</si>
  <si>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</si>
  <si>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</si>
  <si>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</si>
  <si>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</si>
  <si>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</si>
  <si>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</si>
  <si>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</si>
  <si>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</si>
  <si>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</si>
  <si>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</si>
  <si>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</si>
  <si>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</si>
  <si>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</si>
  <si>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</si>
  <si>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</si>
  <si>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</si>
  <si>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</si>
  <si>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</si>
  <si>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</si>
  <si>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</si>
  <si>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</si>
  <si>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</si>
  <si>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</si>
  <si>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</si>
  <si>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</si>
  <si>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</si>
  <si>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</si>
  <si>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</si>
  <si>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</si>
  <si>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</si>
  <si>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</si>
  <si>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</si>
  <si>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</si>
  <si>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</si>
  <si>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</si>
  <si>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</si>
  <si>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</si>
  <si>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</si>
  <si>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</si>
  <si>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</si>
  <si>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</si>
  <si>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</si>
  <si>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</si>
  <si>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</si>
  <si>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</si>
  <si>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</si>
  <si>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</si>
  <si>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</si>
  <si>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</si>
  <si>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</si>
  <si>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</si>
  <si>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</si>
  <si>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</si>
  <si>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</si>
  <si>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</si>
  <si>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</si>
  <si>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</si>
  <si>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</si>
  <si>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</si>
  <si>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</si>
  <si>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</si>
  <si>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</si>
  <si>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</si>
  <si>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</si>
  <si>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</si>
  <si>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</si>
  <si>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</si>
  <si>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</si>
  <si>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</si>
  <si>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</si>
  <si>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</si>
  <si>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</si>
  <si>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</si>
  <si>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</si>
  <si>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</si>
  <si>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</si>
  <si>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</si>
  <si>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</si>
  <si>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</si>
  <si>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</si>
  <si>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</si>
  <si>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</si>
  <si>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</si>
  <si>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</si>
  <si>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</si>
  <si>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</si>
  <si>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</si>
  <si>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</si>
  <si>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</si>
  <si>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</si>
  <si>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</si>
  <si>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</si>
  <si>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</si>
  <si>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</si>
  <si>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</si>
  <si>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</si>
  <si>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</si>
  <si>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</si>
  <si>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</si>
  <si>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</si>
  <si>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</si>
  <si>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</si>
  <si>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</si>
  <si>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</si>
  <si>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</si>
  <si>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</si>
  <si>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</si>
  <si>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</si>
  <si>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</si>
  <si>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</si>
  <si>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</si>
  <si>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</si>
  <si>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</si>
  <si>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</si>
  <si>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</si>
  <si>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</si>
  <si>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</si>
  <si>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</si>
  <si>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</si>
  <si>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</si>
  <si>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</si>
  <si>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</si>
  <si>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</si>
  <si>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</si>
  <si>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</si>
  <si>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</si>
  <si>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</si>
  <si>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</si>
  <si>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</si>
  <si>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</si>
  <si>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</si>
  <si>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</si>
  <si>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</si>
  <si>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</si>
  <si>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</si>
  <si>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</si>
  <si>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</si>
  <si>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</si>
  <si>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</si>
  <si>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</si>
  <si>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</si>
  <si>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</si>
  <si>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</si>
  <si>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</si>
  <si>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</si>
  <si>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</si>
  <si>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</si>
  <si>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</si>
  <si>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</si>
  <si>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</si>
  <si>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</si>
  <si>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</si>
  <si>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</si>
  <si>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</si>
  <si>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</si>
  <si>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</si>
  <si>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</si>
  <si>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</si>
  <si>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</si>
  <si>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</si>
  <si>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</si>
  <si>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</si>
  <si>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</si>
  <si>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</si>
  <si>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</si>
  <si>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</si>
  <si>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</si>
  <si>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</si>
  <si>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</si>
  <si>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</si>
  <si>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</si>
  <si>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</si>
  <si>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</si>
  <si>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</si>
  <si>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</si>
  <si>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</si>
  <si>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</si>
  <si>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</si>
  <si>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</si>
  <si>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</si>
  <si>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</si>
  <si>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</si>
  <si>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</si>
  <si>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</si>
  <si>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</si>
  <si>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</si>
  <si>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</si>
  <si>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</si>
  <si>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</si>
  <si>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</si>
  <si>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</si>
  <si>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</si>
  <si>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</si>
  <si>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</si>
  <si>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</si>
  <si>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</si>
  <si>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</si>
  <si>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</si>
  <si>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</si>
  <si>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</si>
  <si>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</si>
  <si>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</si>
  <si>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</si>
  <si>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</si>
  <si>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</si>
  <si>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</si>
  <si>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</si>
  <si>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</si>
  <si>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</si>
  <si>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</si>
  <si>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</si>
  <si>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</si>
  <si>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</si>
  <si>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</si>
  <si>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</si>
  <si>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</si>
  <si>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</si>
  <si>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</si>
  <si>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</si>
  <si>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</si>
  <si>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</si>
  <si>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</si>
  <si>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</si>
  <si>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</si>
  <si>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</si>
  <si>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</si>
  <si>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</si>
  <si>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</si>
  <si>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</si>
  <si>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</si>
  <si>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</si>
  <si>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</si>
  <si>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</si>
  <si>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</si>
  <si>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</si>
  <si>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</si>
  <si>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</si>
  <si>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</si>
  <si>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</si>
  <si>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</si>
  <si>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</si>
  <si>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</si>
  <si>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</si>
  <si>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</si>
  <si>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</si>
  <si>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</si>
  <si>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</si>
  <si>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</si>
  <si>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</si>
  <si>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</si>
  <si>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</si>
  <si>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</si>
  <si>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</si>
  <si>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</si>
  <si>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</si>
  <si>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</si>
  <si>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</si>
  <si>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</si>
  <si>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</si>
  <si>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</si>
  <si>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</si>
  <si>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</si>
  <si>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</si>
  <si>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</si>
  <si>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</si>
  <si>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</si>
  <si>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</si>
  <si>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</si>
  <si>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</si>
  <si>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</si>
  <si>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</si>
  <si>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</si>
  <si>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</si>
  <si>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</si>
  <si>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</si>
  <si>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</si>
  <si>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</si>
  <si>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</si>
  <si>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</si>
  <si>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</si>
  <si>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</si>
  <si>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</si>
  <si>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</si>
  <si>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</si>
  <si>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</si>
  <si>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</si>
  <si>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</si>
  <si>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</si>
  <si>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</si>
  <si>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</si>
  <si>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</si>
  <si>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</si>
  <si>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</si>
  <si>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</si>
  <si>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</si>
  <si>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</si>
  <si>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</si>
  <si>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</si>
  <si>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</si>
  <si>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</si>
  <si>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</si>
  <si>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</si>
  <si>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</si>
  <si>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</si>
  <si>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</si>
  <si>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</si>
  <si>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</si>
  <si>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</si>
  <si>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</si>
  <si>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</si>
  <si>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</si>
  <si>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</si>
  <si>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</si>
  <si>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</si>
  <si>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</si>
  <si>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</si>
  <si>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</si>
  <si>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</si>
  <si>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</si>
  <si>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</si>
  <si>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</si>
  <si>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</si>
  <si>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</si>
  <si>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</si>
  <si>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</si>
  <si>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</si>
  <si>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</si>
  <si>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</si>
  <si>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</si>
  <si>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</si>
  <si>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</si>
  <si>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</si>
  <si>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</si>
  <si>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</si>
  <si>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</si>
  <si>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</si>
  <si>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</si>
  <si>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</si>
  <si>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</si>
  <si>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</si>
  <si>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</si>
  <si>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</si>
  <si>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</si>
  <si>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</si>
  <si>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</si>
  <si>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</si>
  <si>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</si>
  <si>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</si>
  <si>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</si>
  <si>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</si>
  <si>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</si>
  <si>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</si>
  <si>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</si>
  <si>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</si>
  <si>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</si>
  <si>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</si>
  <si>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</si>
  <si>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</si>
  <si>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</si>
  <si>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</si>
  <si>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</si>
  <si>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</si>
  <si>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</si>
  <si>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</si>
  <si>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</si>
  <si>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</si>
  <si>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</si>
  <si>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</si>
  <si>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</si>
  <si>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</si>
  <si>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</si>
  <si>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</si>
  <si>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</si>
  <si>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</si>
  <si>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</si>
  <si>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</si>
  <si>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</si>
  <si>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</si>
  <si>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</si>
  <si>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</si>
  <si>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</si>
  <si>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</si>
  <si>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</si>
  <si>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</si>
  <si>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</si>
  <si>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</si>
  <si>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</si>
  <si>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</si>
  <si>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</si>
  <si>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</si>
  <si>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</si>
  <si>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</si>
  <si>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</si>
  <si>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</si>
  <si>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</si>
  <si>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</si>
  <si>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</si>
  <si>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</si>
  <si>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</si>
  <si>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</si>
  <si>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</si>
  <si>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</si>
  <si>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</si>
  <si>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</si>
  <si>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</si>
  <si>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</si>
  <si>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</si>
  <si>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</si>
  <si>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</si>
  <si>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</si>
  <si>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</si>
  <si>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</si>
  <si>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</si>
  <si>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</si>
  <si>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</si>
  <si>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</si>
  <si>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</si>
  <si>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</si>
  <si>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</si>
  <si>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</si>
  <si>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</si>
  <si>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</si>
  <si>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</si>
  <si>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</si>
  <si>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</si>
  <si>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</si>
  <si>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</si>
  <si>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</si>
  <si>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</si>
  <si>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</si>
  <si>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</si>
  <si>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</si>
  <si>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</si>
  <si>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</si>
  <si>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</si>
  <si>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</si>
  <si>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</si>
  <si>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</si>
  <si>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</si>
  <si>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</si>
  <si>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</si>
  <si>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</si>
  <si>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</si>
  <si>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</si>
  <si>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</si>
  <si>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</si>
  <si>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</si>
  <si>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</si>
  <si>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</si>
  <si>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</si>
  <si>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</si>
  <si>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</si>
  <si>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</si>
  <si>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</si>
  <si>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</si>
  <si>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</si>
  <si>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</si>
  <si>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</si>
  <si>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</si>
  <si>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</si>
  <si>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</si>
  <si>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</si>
  <si>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</si>
  <si>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</si>
  <si>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</si>
  <si>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</si>
  <si>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</si>
  <si>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</si>
  <si>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</si>
  <si>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</si>
  <si>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</si>
  <si>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</si>
  <si>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</si>
  <si>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</si>
  <si>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</si>
  <si>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</si>
  <si>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</si>
  <si>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</si>
  <si>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</si>
  <si>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</si>
  <si>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</si>
  <si>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</si>
  <si>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</si>
  <si>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</si>
  <si>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</si>
  <si>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</si>
  <si>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</si>
  <si>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</si>
  <si>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</si>
  <si>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</si>
  <si>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</si>
  <si>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</si>
  <si>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</si>
  <si>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</si>
  <si>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</si>
  <si>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</si>
  <si>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</si>
  <si>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</si>
  <si>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</si>
  <si>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</si>
  <si>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</si>
  <si>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</si>
  <si>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</si>
  <si>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</si>
  <si>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</si>
  <si>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</si>
  <si>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</si>
  <si>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</si>
  <si>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</si>
  <si>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</si>
  <si>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</si>
  <si>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</si>
  <si>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</si>
  <si>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</si>
  <si>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</si>
  <si>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</si>
  <si>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</si>
  <si>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</si>
  <si>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</si>
  <si>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</si>
  <si>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</si>
  <si>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</si>
  <si>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</si>
  <si>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</si>
  <si>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</si>
  <si>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</si>
  <si>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</si>
  <si>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</si>
  <si>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</si>
  <si>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</si>
  <si>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</si>
  <si>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</si>
  <si>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</si>
  <si>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</si>
  <si>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</si>
  <si>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</si>
  <si>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</si>
  <si>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</si>
  <si>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</si>
  <si>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</si>
  <si>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</si>
  <si>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</si>
  <si>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</si>
  <si>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</si>
  <si>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</si>
  <si>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</si>
  <si>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</si>
  <si>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</si>
  <si>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</si>
  <si>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</si>
  <si>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</si>
  <si>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</si>
  <si>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</si>
  <si>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</si>
  <si>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</si>
  <si>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</si>
  <si>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</si>
  <si>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</si>
  <si>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</si>
  <si>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</si>
  <si>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</si>
  <si>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</si>
  <si>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</si>
  <si>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</si>
  <si>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</si>
  <si>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</si>
  <si>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</si>
  <si>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</si>
  <si>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</si>
  <si>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</si>
  <si>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</si>
  <si>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</si>
  <si>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</si>
  <si>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</si>
  <si>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</si>
  <si>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</si>
  <si>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</si>
  <si>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</si>
  <si>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</si>
  <si>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</si>
  <si>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</si>
  <si>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</si>
  <si>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</si>
  <si>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</si>
  <si>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</si>
  <si>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</si>
  <si>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</si>
  <si>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</si>
  <si>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</si>
  <si>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</si>
  <si>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</si>
  <si>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</si>
  <si>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</si>
  <si>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</si>
  <si>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</si>
  <si>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</si>
  <si>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</si>
  <si>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</si>
  <si>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</si>
  <si>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</si>
  <si>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</si>
  <si>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</si>
  <si>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</si>
  <si>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</si>
  <si>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</si>
  <si>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</si>
  <si>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</si>
  <si>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</si>
  <si>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</si>
  <si>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</si>
  <si>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</si>
  <si>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</si>
  <si>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</si>
  <si>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</si>
  <si>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</si>
  <si>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</si>
  <si>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</si>
  <si>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</si>
  <si>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</si>
  <si>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</si>
  <si>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</si>
  <si>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</si>
  <si>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</si>
  <si>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</si>
  <si>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</si>
  <si>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</si>
  <si>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</si>
  <si>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</si>
  <si>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</si>
  <si>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</si>
  <si>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</si>
  <si>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</si>
  <si>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</si>
  <si>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</si>
  <si>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</si>
  <si>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</si>
  <si>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</si>
  <si>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</si>
  <si>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</si>
  <si>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</si>
  <si>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</si>
  <si>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</si>
  <si>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</si>
  <si>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</si>
  <si>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</si>
  <si>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</si>
  <si>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</si>
  <si>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</si>
  <si>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</si>
  <si>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</si>
  <si>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</si>
  <si>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</si>
  <si>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</si>
  <si>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</si>
  <si>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</si>
  <si>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</si>
  <si>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</si>
  <si>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</si>
  <si>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</si>
  <si>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</si>
  <si>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</si>
  <si>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</si>
  <si>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</si>
  <si>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</si>
  <si>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</si>
  <si>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</si>
  <si>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</si>
  <si>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</si>
  <si>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</si>
  <si>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</si>
  <si>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</si>
  <si>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</si>
  <si>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</si>
  <si>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</si>
  <si>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</si>
  <si>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</si>
  <si>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</si>
  <si>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</si>
  <si>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</si>
  <si>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</si>
  <si>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</si>
  <si>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</si>
  <si>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</si>
  <si>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</si>
  <si>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</si>
  <si>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</si>
  <si>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</si>
  <si>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</si>
  <si>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</si>
  <si>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</si>
  <si>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</si>
  <si>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</si>
  <si>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</si>
  <si>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</si>
  <si>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</si>
  <si>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</si>
  <si>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</si>
  <si>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</si>
  <si>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</si>
  <si>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</si>
  <si>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</si>
  <si>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</si>
  <si>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</si>
  <si>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</si>
  <si>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</si>
  <si>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</si>
  <si>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</si>
  <si>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</si>
  <si>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</si>
  <si>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</si>
  <si>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</si>
  <si>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</si>
  <si>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</si>
  <si>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</si>
  <si>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</si>
  <si>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</si>
  <si>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</si>
  <si>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</si>
  <si>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</si>
  <si>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</si>
  <si>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</si>
  <si>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</si>
  <si>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</si>
  <si>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</si>
  <si>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</si>
  <si>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</si>
  <si>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</si>
  <si>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</si>
  <si>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</si>
  <si>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</si>
  <si>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</si>
  <si>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</si>
  <si>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</si>
  <si>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</si>
  <si>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</si>
  <si>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</si>
  <si>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</si>
  <si>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</si>
  <si>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</si>
  <si>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</si>
  <si>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</si>
  <si>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</si>
  <si>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</si>
  <si>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</si>
  <si>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</si>
  <si>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</si>
  <si>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</si>
  <si>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</si>
  <si>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</si>
  <si>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</si>
  <si>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</si>
  <si>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</si>
  <si>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</si>
  <si>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</si>
  <si>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</si>
  <si>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</si>
  <si>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</si>
  <si>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</si>
  <si>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</si>
  <si>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</si>
  <si>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</si>
  <si>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</si>
  <si>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</si>
  <si>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</si>
  <si>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</si>
  <si>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</si>
  <si>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</si>
  <si>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</si>
  <si>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</si>
  <si>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</si>
  <si>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</si>
  <si>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</si>
  <si>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</si>
  <si>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</si>
  <si>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</si>
  <si>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</si>
  <si>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</si>
  <si>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</si>
  <si>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</si>
  <si>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</si>
  <si>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</si>
  <si>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</si>
  <si>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</si>
  <si>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</si>
  <si>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</si>
  <si>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</si>
  <si>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</si>
  <si>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</si>
  <si>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</si>
  <si>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</si>
  <si>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</si>
  <si>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</si>
  <si>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</si>
  <si>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</si>
  <si>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</si>
  <si>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</si>
  <si>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</si>
  <si>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</si>
  <si>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</si>
  <si>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</si>
  <si>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</si>
  <si>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</si>
  <si>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</si>
  <si>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</si>
  <si>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</si>
  <si>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</si>
  <si>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</si>
  <si>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</si>
  <si>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</si>
  <si>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</si>
  <si>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</si>
  <si>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</si>
  <si>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</si>
  <si>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</si>
  <si>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</si>
  <si>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</si>
  <si>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</si>
  <si>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</si>
  <si>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</si>
  <si>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</si>
  <si>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</si>
  <si>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</si>
  <si>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</si>
  <si>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</si>
  <si>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</si>
  <si>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</si>
  <si>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</si>
  <si>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</si>
  <si>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</si>
  <si>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</si>
  <si>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</si>
  <si>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</si>
  <si>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</si>
  <si>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</si>
  <si>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</si>
  <si>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</si>
  <si>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</si>
  <si>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</si>
  <si>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</si>
  <si>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</si>
  <si>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</si>
  <si>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</si>
  <si>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</si>
  <si>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</si>
  <si>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</si>
  <si>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</si>
  <si>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</si>
  <si>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</si>
  <si>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</si>
  <si>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</si>
  <si>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</si>
  <si>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</si>
  <si>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</si>
  <si>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</si>
  <si>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</si>
  <si>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</si>
  <si>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</si>
  <si>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</si>
  <si>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</si>
  <si>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</si>
  <si>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</si>
  <si>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</si>
  <si>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</si>
  <si>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</si>
  <si>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</si>
  <si>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</si>
  <si>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</si>
  <si>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</si>
  <si>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</si>
  <si>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</si>
  <si>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</si>
  <si>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</si>
  <si>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</si>
  <si>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</si>
  <si>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</si>
  <si>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</si>
  <si>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</si>
  <si>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</si>
  <si>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</si>
  <si>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</si>
  <si>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</si>
  <si>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</si>
  <si>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</si>
  <si>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</si>
  <si>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</si>
  <si>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</si>
  <si>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</si>
  <si>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</si>
  <si>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</si>
  <si>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</si>
  <si>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</si>
  <si>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</si>
  <si>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</si>
  <si>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</si>
  <si>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</si>
  <si>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</si>
  <si>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</si>
  <si>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</si>
  <si>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</si>
  <si>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</si>
  <si>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</si>
  <si>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</si>
  <si>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</si>
  <si>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</si>
  <si>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</si>
  <si>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</si>
  <si>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</si>
  <si>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</si>
  <si>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</si>
  <si>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</si>
  <si>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</si>
  <si>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</si>
  <si>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</si>
  <si>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</si>
  <si>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</si>
  <si>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</si>
  <si>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</si>
  <si>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</si>
  <si>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</si>
  <si>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</si>
  <si>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</si>
  <si>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</si>
  <si>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</si>
  <si>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</si>
  <si>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</si>
  <si>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</si>
  <si>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</si>
  <si>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</si>
  <si>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</si>
  <si>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</si>
  <si>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</si>
  <si>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</si>
  <si>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</si>
  <si>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</si>
  <si>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</si>
  <si>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</si>
  <si>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</si>
  <si>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</si>
  <si>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</si>
  <si>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</si>
  <si>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</si>
  <si>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</si>
  <si>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</si>
  <si>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</si>
  <si>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</si>
  <si>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</si>
  <si>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</si>
  <si>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</si>
  <si>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</si>
  <si>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</si>
  <si>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</si>
  <si>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</si>
  <si>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</si>
  <si>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</si>
  <si>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</si>
  <si>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</si>
  <si>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</si>
  <si>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</si>
  <si>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</si>
  <si>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</si>
  <si>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</si>
  <si>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</si>
  <si>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</si>
  <si>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</si>
  <si>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</si>
  <si>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</si>
  <si>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</si>
  <si>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</si>
  <si>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</si>
  <si>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</si>
  <si>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</si>
  <si>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</si>
  <si>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</si>
  <si>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</si>
  <si>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</si>
  <si>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</si>
  <si>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</si>
  <si>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</si>
  <si>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</si>
  <si>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</si>
  <si>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</si>
  <si>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</si>
  <si>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</si>
  <si>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</si>
  <si>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</si>
  <si>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</si>
  <si>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</si>
  <si>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</si>
  <si>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</si>
  <si>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</si>
  <si>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</si>
  <si>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</si>
  <si>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</si>
  <si>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</si>
  <si>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</si>
  <si>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</si>
  <si>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</si>
  <si>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</si>
  <si>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</si>
  <si>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</si>
  <si>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</si>
  <si>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</si>
  <si>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</si>
  <si>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</si>
  <si>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</si>
  <si>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</si>
  <si>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</si>
  <si>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</si>
  <si>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</si>
  <si>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</si>
  <si>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</si>
  <si>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</si>
  <si>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</si>
  <si>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</si>
  <si>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</si>
  <si>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</si>
  <si>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</si>
  <si>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</si>
  <si>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</si>
  <si>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</si>
  <si>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</si>
  <si>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</si>
  <si>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</si>
  <si>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</si>
  <si>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</si>
  <si>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</si>
  <si>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</si>
  <si>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</si>
  <si>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</si>
  <si>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</si>
  <si>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</si>
  <si>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</si>
  <si>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</si>
  <si>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</si>
  <si>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</si>
  <si>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</si>
  <si>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</si>
  <si>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</si>
  <si>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</si>
  <si>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</si>
  <si>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</si>
  <si>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</si>
  <si>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</si>
  <si>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</si>
  <si>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</si>
  <si>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</si>
  <si>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</si>
  <si>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</si>
  <si>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</si>
  <si>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</si>
  <si>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</si>
  <si>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</si>
  <si>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</si>
  <si>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</si>
  <si>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</si>
  <si>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</si>
  <si>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</si>
  <si>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</si>
  <si>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</si>
  <si>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</si>
  <si>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</si>
  <si>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</si>
  <si>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</si>
  <si>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</si>
  <si>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</si>
  <si>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</si>
  <si>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</si>
  <si>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</si>
  <si>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</si>
  <si>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</si>
  <si>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</si>
  <si>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</si>
  <si>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</si>
  <si>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</si>
  <si>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</si>
  <si>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</si>
  <si>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</si>
  <si>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</si>
  <si>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</si>
  <si>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</si>
  <si>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</si>
  <si>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</si>
  <si>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</si>
  <si>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</si>
  <si>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</si>
  <si>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</si>
  <si>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</si>
  <si>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</si>
  <si>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</si>
  <si>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</si>
  <si>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</si>
  <si>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</si>
  <si>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</si>
  <si>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</si>
  <si>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</si>
  <si>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</si>
  <si>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</si>
  <si>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</si>
  <si>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</si>
  <si>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</si>
  <si>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</si>
  <si>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</si>
  <si>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</si>
  <si>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</si>
  <si>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</si>
  <si>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</si>
  <si>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</si>
  <si>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</si>
  <si>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</si>
  <si>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</si>
  <si>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</si>
  <si>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</si>
  <si>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</si>
  <si>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</si>
  <si>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</si>
  <si>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</si>
  <si>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</si>
  <si>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</si>
  <si>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</si>
  <si>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</si>
  <si>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</si>
  <si>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</si>
  <si>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</si>
  <si>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</si>
  <si>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</si>
  <si>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</si>
  <si>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</si>
  <si>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</si>
  <si>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</si>
  <si>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</si>
  <si>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</si>
  <si>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</si>
  <si>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</si>
  <si>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</si>
  <si>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</si>
  <si>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</si>
  <si>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</si>
  <si>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</si>
  <si>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</si>
  <si>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</si>
  <si>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</si>
  <si>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</si>
  <si>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</si>
  <si>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</si>
  <si>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</si>
  <si>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</si>
  <si>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</si>
  <si>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</si>
  <si>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</si>
  <si>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</si>
  <si>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</si>
  <si>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</si>
  <si>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</si>
  <si>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</si>
  <si>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</si>
  <si>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</si>
  <si>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</si>
  <si>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</si>
  <si>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</si>
  <si>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</si>
  <si>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</si>
  <si>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</si>
  <si>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</si>
  <si>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</si>
  <si>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</si>
  <si>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</si>
  <si>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</si>
  <si>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</si>
  <si>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</si>
  <si>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</si>
  <si>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</si>
  <si>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</si>
  <si>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</si>
  <si>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</si>
  <si>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</si>
  <si>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</si>
  <si>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</si>
  <si>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</si>
  <si>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</si>
  <si>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</si>
  <si>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</si>
  <si>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</si>
  <si>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</si>
  <si>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</si>
  <si>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</si>
  <si>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</si>
  <si>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</si>
  <si>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</si>
  <si>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</si>
  <si>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</si>
  <si>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</si>
  <si>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</si>
  <si>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</si>
  <si>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</si>
  <si>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</si>
  <si>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</si>
  <si>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</si>
  <si>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</si>
  <si>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</si>
  <si>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</si>
  <si>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</si>
  <si>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</si>
  <si>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</si>
  <si>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</si>
  <si>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</si>
  <si>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</si>
  <si>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</si>
  <si>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</si>
  <si>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</si>
  <si>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</si>
  <si>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</si>
  <si>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</si>
  <si>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</si>
  <si>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</si>
  <si>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</si>
  <si>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</si>
  <si>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</si>
  <si>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</si>
  <si>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</si>
  <si>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</si>
  <si>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</si>
  <si>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</si>
  <si>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</si>
  <si>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</si>
  <si>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</si>
  <si>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</si>
  <si>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</si>
  <si>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</si>
  <si>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</si>
  <si>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</si>
  <si>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</si>
  <si>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</si>
  <si>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</si>
  <si>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</si>
  <si>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</si>
  <si>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</si>
  <si>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</si>
  <si>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</si>
  <si>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</si>
  <si>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</si>
  <si>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</si>
  <si>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</si>
  <si>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</si>
  <si>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</si>
  <si>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</si>
  <si>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</si>
  <si>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</si>
  <si>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</si>
  <si>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</si>
  <si>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</si>
  <si>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</si>
  <si>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</si>
  <si>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</si>
  <si>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</si>
  <si>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</si>
  <si>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</si>
  <si>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</si>
  <si>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</si>
  <si>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</si>
  <si>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</si>
  <si>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</si>
  <si>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</si>
  <si>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</si>
  <si>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</si>
  <si>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</si>
  <si>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</si>
  <si>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</si>
  <si>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</si>
  <si>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</si>
  <si>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</si>
  <si>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</si>
  <si>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</si>
  <si>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</si>
  <si>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</si>
  <si>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</si>
  <si>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</si>
  <si>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</si>
  <si>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</si>
  <si>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</si>
  <si>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</si>
  <si>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</si>
  <si>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</si>
  <si>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</si>
  <si>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</si>
  <si>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</si>
  <si>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</si>
  <si>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</si>
  <si>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</si>
  <si>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</si>
  <si>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</si>
  <si>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</si>
  <si>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</si>
  <si>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</si>
  <si>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</si>
  <si>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</si>
  <si>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</si>
  <si>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</si>
  <si>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</si>
  <si>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</si>
  <si>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</si>
  <si>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</si>
  <si>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</si>
  <si>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</si>
  <si>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</si>
  <si>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</si>
  <si>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</si>
  <si>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</si>
  <si>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</si>
  <si>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</si>
  <si>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</si>
  <si>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</si>
  <si>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</si>
  <si>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</si>
  <si>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</si>
  <si>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</si>
  <si>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</si>
  <si>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</si>
  <si>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</si>
  <si>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</si>
  <si>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</si>
  <si>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</si>
  <si>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</si>
  <si>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</si>
  <si>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</si>
  <si>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</si>
  <si>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</si>
  <si>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</si>
  <si>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</si>
  <si>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</si>
  <si>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</si>
  <si>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</si>
  <si>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</si>
  <si>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</si>
  <si>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</si>
  <si>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</si>
  <si>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</si>
  <si>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</si>
  <si>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</si>
  <si>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</si>
  <si>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</si>
  <si>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</si>
  <si>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</si>
  <si>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</si>
  <si>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</si>
  <si>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</si>
  <si>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</si>
  <si>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</si>
  <si>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</si>
  <si>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</si>
  <si>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</si>
  <si>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</si>
  <si>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</si>
  <si>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</si>
  <si>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</si>
  <si>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</si>
  <si>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</si>
  <si>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</si>
  <si>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</si>
  <si>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</si>
  <si>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</si>
  <si>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</si>
  <si>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</si>
  <si>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</si>
  <si>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</si>
  <si>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</si>
  <si>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</si>
  <si>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</si>
  <si>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</si>
  <si>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</si>
  <si>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</si>
  <si>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</si>
  <si>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</si>
  <si>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</si>
  <si>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</si>
  <si>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</si>
  <si>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</si>
  <si>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</si>
  <si>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</si>
  <si>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</si>
  <si>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</si>
  <si>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</si>
  <si>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</si>
  <si>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</si>
  <si>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</si>
  <si>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</si>
  <si>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</si>
  <si>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</si>
  <si>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</si>
  <si>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</si>
  <si>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</si>
  <si>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</si>
  <si>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</si>
  <si>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</si>
  <si>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</si>
  <si>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</si>
  <si>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</si>
  <si>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</si>
  <si>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</si>
  <si>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</si>
  <si>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</si>
  <si>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</si>
  <si>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</si>
  <si>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</si>
  <si>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</si>
  <si>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</si>
  <si>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</si>
  <si>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</si>
  <si>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</si>
  <si>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</si>
  <si>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</si>
  <si>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</si>
  <si>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</si>
  <si>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</si>
  <si>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</si>
  <si>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</si>
  <si>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</si>
  <si>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</si>
  <si>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</si>
  <si>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</si>
  <si>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</si>
  <si>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</si>
  <si>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</si>
  <si>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</si>
  <si>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</si>
  <si>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</si>
  <si>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</si>
  <si>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</si>
  <si>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</si>
  <si>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</si>
  <si>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</si>
  <si>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</si>
  <si>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</si>
  <si>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</si>
  <si>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</si>
  <si>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</si>
  <si>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</si>
  <si>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</si>
  <si>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</si>
  <si>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</si>
  <si>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</si>
  <si>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</si>
  <si>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</si>
  <si>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</si>
  <si>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</si>
  <si>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</si>
  <si>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</si>
  <si>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</si>
  <si>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</si>
  <si>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</si>
  <si>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</si>
  <si>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</si>
  <si>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</si>
  <si>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</si>
  <si>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</si>
  <si>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</si>
  <si>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</si>
  <si>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</si>
  <si>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</si>
  <si>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</si>
  <si>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</si>
  <si>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</si>
  <si>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</si>
  <si>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</si>
  <si>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</si>
  <si>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</si>
  <si>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</si>
  <si>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</si>
  <si>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</si>
  <si>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</si>
  <si>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</si>
  <si>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</si>
  <si>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</si>
  <si>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</si>
  <si>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</si>
  <si>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</si>
  <si>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</si>
  <si>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</si>
  <si>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</si>
  <si>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</si>
  <si>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</si>
  <si>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</si>
  <si>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</si>
  <si>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</si>
  <si>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</si>
  <si>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</si>
  <si>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</si>
  <si>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</si>
  <si>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</si>
  <si>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</si>
  <si>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</si>
  <si>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</si>
  <si>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</si>
  <si>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</si>
  <si>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</si>
  <si>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</si>
  <si>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</si>
  <si>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</si>
  <si>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</si>
  <si>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</si>
  <si>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</si>
  <si>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</si>
  <si>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</si>
  <si>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</si>
  <si>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</si>
  <si>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</si>
  <si>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</si>
  <si>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</si>
  <si>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</si>
  <si>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</si>
  <si>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</si>
  <si>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</si>
  <si>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</si>
  <si>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</si>
  <si>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</si>
  <si>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</si>
  <si>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</si>
  <si>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</si>
  <si>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</si>
  <si>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</si>
  <si>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</si>
  <si>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</si>
  <si>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</si>
  <si>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</si>
  <si>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</si>
  <si>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</si>
  <si>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</si>
  <si>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</si>
  <si>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</si>
  <si>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</si>
  <si>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</si>
  <si>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</si>
  <si>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</si>
  <si>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</si>
  <si>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</si>
  <si>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</si>
  <si>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</si>
  <si>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</si>
  <si>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</si>
  <si>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</si>
  <si>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</si>
  <si>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</si>
  <si>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</si>
  <si>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</si>
  <si>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</si>
  <si>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</si>
  <si>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</si>
  <si>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</si>
  <si>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</si>
  <si>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</si>
  <si>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</si>
  <si>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</si>
  <si>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</si>
  <si>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</si>
  <si>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</si>
  <si>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</si>
  <si>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</si>
  <si>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</si>
  <si>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</si>
  <si>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</si>
  <si>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</si>
  <si>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</si>
  <si>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</si>
  <si>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</si>
  <si>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</si>
  <si>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</si>
  <si>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</si>
  <si>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</si>
  <si>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</si>
  <si>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</si>
  <si>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</si>
  <si>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</si>
  <si>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</si>
  <si>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</si>
  <si>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</si>
  <si>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</si>
  <si>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</si>
  <si>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</si>
  <si>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</si>
  <si>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</si>
  <si>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</si>
  <si>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</si>
  <si>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</si>
  <si>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</si>
  <si>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</si>
  <si>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</si>
  <si>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</si>
  <si>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</si>
  <si>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</si>
  <si>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</si>
  <si>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</si>
  <si>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</si>
  <si>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</si>
  <si>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</si>
  <si>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</si>
  <si>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</si>
  <si>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</si>
  <si>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</si>
  <si>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</si>
  <si>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</si>
  <si>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</si>
  <si>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</si>
  <si>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</si>
  <si>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</si>
  <si>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</si>
  <si>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</si>
  <si>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</si>
  <si>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</si>
  <si>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</si>
  <si>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</si>
  <si>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</si>
  <si>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</si>
  <si>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</si>
  <si>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</si>
  <si>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</si>
  <si>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</si>
  <si>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</si>
  <si>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</si>
  <si>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</si>
  <si>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</si>
  <si>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</si>
  <si>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</si>
  <si>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</si>
  <si>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</si>
  <si>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</si>
  <si>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</si>
  <si>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</si>
  <si>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</si>
  <si>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</si>
  <si>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</si>
  <si>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</si>
  <si>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</si>
  <si>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</si>
  <si>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</si>
  <si>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</si>
  <si>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</si>
  <si>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</si>
  <si>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</si>
  <si>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</si>
  <si>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</si>
  <si>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</si>
  <si>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</si>
  <si>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</si>
  <si>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</si>
  <si>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</si>
  <si>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</si>
  <si>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</si>
  <si>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</si>
  <si>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</si>
  <si>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</si>
  <si>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</si>
  <si>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</si>
  <si>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</si>
  <si>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</si>
  <si>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</si>
  <si>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</si>
  <si>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</si>
  <si>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</si>
  <si>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</si>
  <si>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</si>
  <si>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</si>
  <si>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</si>
  <si>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</si>
  <si>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</si>
  <si>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</si>
  <si>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</si>
  <si>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</si>
  <si>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</si>
  <si>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</si>
  <si>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</si>
  <si>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</si>
  <si>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</si>
  <si>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</si>
  <si>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</si>
  <si>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</si>
  <si>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</si>
  <si>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</si>
  <si>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</si>
  <si>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</si>
  <si>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</si>
  <si>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</si>
  <si>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</si>
  <si>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</si>
  <si>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</si>
  <si>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</si>
  <si>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</si>
  <si>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</si>
  <si>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</si>
  <si>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</si>
  <si>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</si>
  <si>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</si>
  <si>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</si>
  <si>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</si>
  <si>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</si>
  <si>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</si>
  <si>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</si>
  <si>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</si>
  <si>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</si>
  <si>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</si>
  <si>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</si>
  <si>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</si>
  <si>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</si>
  <si>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</si>
  <si>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</si>
  <si>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</si>
  <si>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</si>
  <si>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</si>
  <si>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</si>
  <si>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</si>
  <si>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</si>
  <si>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</si>
  <si>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</si>
  <si>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</si>
  <si>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</si>
  <si>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</si>
  <si>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</si>
  <si>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</si>
  <si>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</si>
  <si>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</si>
  <si>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</si>
  <si>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</si>
  <si>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</si>
  <si>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</si>
  <si>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</si>
  <si>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</si>
  <si>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</si>
  <si>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</si>
  <si>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</si>
  <si>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</si>
  <si>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</si>
  <si>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</si>
  <si>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</si>
  <si>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</si>
  <si>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</si>
  <si>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</si>
  <si>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</si>
  <si>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</si>
  <si>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</si>
  <si>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</si>
  <si>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</si>
  <si>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</si>
  <si>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</si>
  <si>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</si>
  <si>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</si>
  <si>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</si>
  <si>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</si>
  <si>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</si>
  <si>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</si>
  <si>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</si>
  <si>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</si>
  <si>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</si>
  <si>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</si>
  <si>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</si>
  <si>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</si>
  <si>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</si>
  <si>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</si>
  <si>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</si>
  <si>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</si>
  <si>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</si>
  <si>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</si>
  <si>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</si>
  <si>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</si>
  <si>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</si>
  <si>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</si>
  <si>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</si>
  <si>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</si>
  <si>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</si>
  <si>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</si>
  <si>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</si>
  <si>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</si>
  <si>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</si>
  <si>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</si>
  <si>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</si>
  <si>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</si>
  <si>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</si>
  <si>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</si>
  <si>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</si>
  <si>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</si>
  <si>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</si>
  <si>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</si>
  <si>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</si>
  <si>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</si>
  <si>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</si>
  <si>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</si>
  <si>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</si>
  <si>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</si>
  <si>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</si>
  <si>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</si>
  <si>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</si>
  <si>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</si>
  <si>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</si>
  <si>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</si>
  <si>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</si>
  <si>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</si>
  <si>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</si>
  <si>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</si>
  <si>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</si>
  <si>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</si>
  <si>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</si>
  <si>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</si>
  <si>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</si>
  <si>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</si>
  <si>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</si>
  <si>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</si>
  <si>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</si>
  <si>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</si>
  <si>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</si>
  <si>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</si>
  <si>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</si>
  <si>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</si>
  <si>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</si>
  <si>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</si>
  <si>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</si>
  <si>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</si>
  <si>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</si>
  <si>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</si>
  <si>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</si>
  <si>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</si>
  <si>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</si>
  <si>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</si>
  <si>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</si>
  <si>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</si>
  <si>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</si>
  <si>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</si>
  <si>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</si>
  <si>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</si>
  <si>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</si>
  <si>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</si>
  <si>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</si>
  <si>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</si>
  <si>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</si>
  <si>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</si>
  <si>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</si>
  <si>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</si>
  <si>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</si>
  <si>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</si>
  <si>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</si>
  <si>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</si>
  <si>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</si>
  <si>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</si>
  <si>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</si>
  <si>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</si>
  <si>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</si>
  <si>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</si>
  <si>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</si>
  <si>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</si>
  <si>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</si>
  <si>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</si>
  <si>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</si>
  <si>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</si>
  <si>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</si>
  <si>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</si>
  <si>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</si>
  <si>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</si>
  <si>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</si>
  <si>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</si>
  <si>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</si>
  <si>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</si>
  <si>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</si>
  <si>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</si>
  <si>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</si>
  <si>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</si>
  <si>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</si>
  <si>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</si>
  <si>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</si>
  <si>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</si>
  <si>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</si>
  <si>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</si>
  <si>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</si>
  <si>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</si>
  <si>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</si>
  <si>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</si>
  <si>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</si>
  <si>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</si>
  <si>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</si>
  <si>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</si>
  <si>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</si>
  <si>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</si>
  <si>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</si>
  <si>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</si>
  <si>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</si>
  <si>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</si>
  <si>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</si>
  <si>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</si>
  <si>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</si>
  <si>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</si>
  <si>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</si>
  <si>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</si>
  <si>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</si>
  <si>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</si>
  <si>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</si>
  <si>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</si>
  <si>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</si>
  <si>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</si>
  <si>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</si>
  <si>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</si>
  <si>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</si>
  <si>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</si>
  <si>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</si>
  <si>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</si>
  <si>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</si>
  <si>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</si>
  <si>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</si>
  <si>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</si>
  <si>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</si>
  <si>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</si>
  <si>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</si>
  <si>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</si>
  <si>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</si>
  <si>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</si>
  <si>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</si>
  <si>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</si>
  <si>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</si>
  <si>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</si>
  <si>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</si>
  <si>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</si>
  <si>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</si>
  <si>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</si>
  <si>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</si>
  <si>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</si>
  <si>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</si>
  <si>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</si>
  <si>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</si>
  <si>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</si>
  <si>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</si>
  <si>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</si>
  <si>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</si>
  <si>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</si>
  <si>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</si>
  <si>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</si>
  <si>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</si>
  <si>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</si>
  <si>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</si>
  <si>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</si>
  <si>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</si>
  <si>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</si>
  <si>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</si>
  <si>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</si>
  <si>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</si>
  <si>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</si>
  <si>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</si>
  <si>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</si>
  <si>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</si>
  <si>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</si>
  <si>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</si>
  <si>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</si>
  <si>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</si>
  <si>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</si>
  <si>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</si>
  <si>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</si>
  <si>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</si>
  <si>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</si>
  <si>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</si>
  <si>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</si>
  <si>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</si>
  <si>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</si>
  <si>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</si>
  <si>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</si>
  <si>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</si>
  <si>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</si>
  <si>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</si>
  <si>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</si>
  <si>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</si>
  <si>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</si>
  <si>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</si>
  <si>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</si>
  <si>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</si>
  <si>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</si>
  <si>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</si>
  <si>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</si>
  <si>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</si>
  <si>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</si>
  <si>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</si>
  <si>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</si>
  <si>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</si>
  <si>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</si>
  <si>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</si>
  <si>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</si>
  <si>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</si>
  <si>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</si>
  <si>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</si>
  <si>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</si>
  <si>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</si>
  <si>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</si>
  <si>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</si>
  <si>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</si>
  <si>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</si>
  <si>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</si>
  <si>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</si>
  <si>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</si>
  <si>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</si>
  <si>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</si>
  <si>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</si>
  <si>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</si>
  <si>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</si>
  <si>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</si>
  <si>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</si>
  <si>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</si>
  <si>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</si>
  <si>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</si>
  <si>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</si>
  <si>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</si>
  <si>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</si>
  <si>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</si>
  <si>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</si>
  <si>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</si>
  <si>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</si>
  <si>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</si>
  <si>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</si>
  <si>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</si>
  <si>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</si>
  <si>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</si>
  <si>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</si>
  <si>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</si>
  <si>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</si>
  <si>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</si>
  <si>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</si>
  <si>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</si>
  <si>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</si>
  <si>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</si>
  <si>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</si>
  <si>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</si>
  <si>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</si>
  <si>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</si>
  <si>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</si>
  <si>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</si>
  <si>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</si>
  <si>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</si>
  <si>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</si>
  <si>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</si>
  <si>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</si>
  <si>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</si>
  <si>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</si>
  <si>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</si>
  <si>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</si>
  <si>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</si>
  <si>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</si>
  <si>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</si>
  <si>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</si>
  <si>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</si>
  <si>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</si>
  <si>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</si>
  <si>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</si>
  <si>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</si>
  <si>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</si>
  <si>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</si>
  <si>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</si>
  <si>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</si>
  <si>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</si>
  <si>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</si>
  <si>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</si>
  <si>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</si>
  <si>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</si>
  <si>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</si>
  <si>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</si>
  <si>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</si>
  <si>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</si>
  <si>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</si>
  <si>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</si>
  <si>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</si>
  <si>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</si>
  <si>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</si>
  <si>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</si>
  <si>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</si>
  <si>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</si>
  <si>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</si>
  <si>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</si>
  <si>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</si>
  <si>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</si>
  <si>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</si>
  <si>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</si>
  <si>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</si>
  <si>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</si>
  <si>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</si>
  <si>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</si>
  <si>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</si>
  <si>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</si>
  <si>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</si>
  <si>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</si>
  <si>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</si>
  <si>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</si>
  <si>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</si>
  <si>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</si>
  <si>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</si>
  <si>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</si>
  <si>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</si>
  <si>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</si>
  <si>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</si>
  <si>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</si>
  <si>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</si>
  <si>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</si>
  <si>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</si>
  <si>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</si>
  <si>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</si>
  <si>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</si>
  <si>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</si>
  <si>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</si>
  <si>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</si>
  <si>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</si>
  <si>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</si>
  <si>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</si>
  <si>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</si>
  <si>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</si>
  <si>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</si>
  <si>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</si>
  <si>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</si>
  <si>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</si>
  <si>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</si>
  <si>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</si>
  <si>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</si>
  <si>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</si>
  <si>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</si>
  <si>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</si>
  <si>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</si>
  <si>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</si>
  <si>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</si>
  <si>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</si>
  <si>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</si>
  <si>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</si>
  <si>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</si>
  <si>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</si>
  <si>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</si>
  <si>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</si>
  <si>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</si>
  <si>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</si>
  <si>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</si>
  <si>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</si>
  <si>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</si>
  <si>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</si>
  <si>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</si>
  <si>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</si>
  <si>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</si>
  <si>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</si>
  <si>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</si>
  <si>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</si>
  <si>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</si>
  <si>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</si>
  <si>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</si>
  <si>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</si>
  <si>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</si>
  <si>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</si>
  <si>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</si>
  <si>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</si>
  <si>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</si>
  <si>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</si>
  <si>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</si>
  <si>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</si>
  <si>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</si>
  <si>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</si>
  <si>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</si>
  <si>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</si>
  <si>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</si>
  <si>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</si>
  <si>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</si>
  <si>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</si>
  <si>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</si>
  <si>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</si>
  <si>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</si>
  <si>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</si>
  <si>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</si>
  <si>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</si>
  <si>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</si>
  <si>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</si>
  <si>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</si>
  <si>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</si>
  <si>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</si>
  <si>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</si>
  <si>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</si>
  <si>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</si>
  <si>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</si>
  <si>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</si>
  <si>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</si>
  <si>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</si>
  <si>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</si>
  <si>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</si>
  <si>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</si>
  <si>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</si>
  <si>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</si>
  <si>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</si>
  <si>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</si>
  <si>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</si>
  <si>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</si>
  <si>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</si>
  <si>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</si>
  <si>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</si>
  <si>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</si>
  <si>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</si>
  <si>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</si>
  <si>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</si>
  <si>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</si>
  <si>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</si>
  <si>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</si>
  <si>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</si>
  <si>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</si>
  <si>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</si>
  <si>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</si>
  <si>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</si>
  <si>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</si>
  <si>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</si>
  <si>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</si>
  <si>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</si>
  <si>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</si>
  <si>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</si>
  <si>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</si>
  <si>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</si>
  <si>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</si>
  <si>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</si>
  <si>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</si>
  <si>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</si>
  <si>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</si>
  <si>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</si>
  <si>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</si>
  <si>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</si>
  <si>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</si>
  <si>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</si>
  <si>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</si>
  <si>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</si>
  <si>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</si>
  <si>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</si>
  <si>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</si>
  <si>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</si>
  <si>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</si>
  <si>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</si>
  <si>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</si>
  <si>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</si>
  <si>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</si>
  <si>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</si>
  <si>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</si>
  <si>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</si>
  <si>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</si>
  <si>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</si>
  <si>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</si>
  <si>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</si>
  <si>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</si>
  <si>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</si>
  <si>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</si>
  <si>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</si>
  <si>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</si>
  <si>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</si>
  <si>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</si>
  <si>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</si>
  <si>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</si>
  <si>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</si>
  <si>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</si>
  <si>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</si>
  <si>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</si>
  <si>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</si>
  <si>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</si>
  <si>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</si>
  <si>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</si>
  <si>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</si>
  <si>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</si>
  <si>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</si>
  <si>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</si>
  <si>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</si>
  <si>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</si>
  <si>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</si>
  <si>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</si>
  <si>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</si>
  <si>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</si>
  <si>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</si>
  <si>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</si>
  <si>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</si>
  <si>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</si>
  <si>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</si>
  <si>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</si>
  <si>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</si>
  <si>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</si>
  <si>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</si>
  <si>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</si>
  <si>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</si>
  <si>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</si>
  <si>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</si>
  <si>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</si>
  <si>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</si>
  <si>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</si>
  <si>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</si>
  <si>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</si>
  <si>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</si>
  <si>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</si>
  <si>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</si>
  <si>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</si>
  <si>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</si>
  <si>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</si>
  <si>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</si>
  <si>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</si>
  <si>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</si>
  <si>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</si>
  <si>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</si>
  <si>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</si>
  <si>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</si>
  <si>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</si>
  <si>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</si>
  <si>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</si>
  <si>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</si>
  <si>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</si>
  <si>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</si>
  <si>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</si>
  <si>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</si>
  <si>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</si>
  <si>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</si>
  <si>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</si>
  <si>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</si>
  <si>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</si>
  <si>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</si>
  <si>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</si>
  <si>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</si>
  <si>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</si>
  <si>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</si>
  <si>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</si>
  <si>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</si>
  <si>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</si>
  <si>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</si>
  <si>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</si>
  <si>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</si>
  <si>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</si>
  <si>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</si>
  <si>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</si>
  <si>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</si>
  <si>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</si>
  <si>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</si>
  <si>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</si>
  <si>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</si>
  <si>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</si>
  <si>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</si>
  <si>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</si>
  <si>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</si>
  <si>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</si>
  <si>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</si>
  <si>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</si>
  <si>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</si>
  <si>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</si>
  <si>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</si>
  <si>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</si>
  <si>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</si>
  <si>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</si>
  <si>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</si>
  <si>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</si>
  <si>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</si>
  <si>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</si>
  <si>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</si>
  <si>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</si>
  <si>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</si>
  <si>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</si>
  <si>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</si>
  <si>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</si>
  <si>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</si>
  <si>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</si>
  <si>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</si>
  <si>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</si>
  <si>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</si>
  <si>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</si>
  <si>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</si>
  <si>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</si>
  <si>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</si>
  <si>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</si>
  <si>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</si>
  <si>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</si>
  <si>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</si>
  <si>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</si>
  <si>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</si>
  <si>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</si>
  <si>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</si>
  <si>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</si>
  <si>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</si>
  <si>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</si>
  <si>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</si>
  <si>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</si>
  <si>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</si>
  <si>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</si>
  <si>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</si>
  <si>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</si>
  <si>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</si>
  <si>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</si>
  <si>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</si>
  <si>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</si>
  <si>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</si>
  <si>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</si>
  <si>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</si>
  <si>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</si>
  <si>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</si>
  <si>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</si>
  <si>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</si>
  <si>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</si>
  <si>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</si>
  <si>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</si>
  <si>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</si>
  <si>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</si>
  <si>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</si>
  <si>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</si>
  <si>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</si>
  <si>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</si>
  <si>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</si>
  <si>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</si>
  <si>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</si>
  <si>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</si>
  <si>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</si>
  <si>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</si>
  <si>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</si>
  <si>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</si>
  <si>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</si>
  <si>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</si>
  <si>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</si>
  <si>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</si>
  <si>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</si>
  <si>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</si>
  <si>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</si>
  <si>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</si>
  <si>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</si>
  <si>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</si>
  <si>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</si>
  <si>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</si>
  <si>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</si>
  <si>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</si>
  <si>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</si>
  <si>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</si>
  <si>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</si>
  <si>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</si>
  <si>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</si>
  <si>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</si>
  <si>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</si>
  <si>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</si>
  <si>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</si>
  <si>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</si>
  <si>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</si>
  <si>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</si>
  <si>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</si>
  <si>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</si>
  <si>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</si>
  <si>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</si>
  <si>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</si>
  <si>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</si>
  <si>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</si>
  <si>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</si>
  <si>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</si>
  <si>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</si>
  <si>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</si>
  <si>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</si>
  <si>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</si>
  <si>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</si>
  <si>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</si>
  <si>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</si>
  <si>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</si>
  <si>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</si>
  <si>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</si>
  <si>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</si>
  <si>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</si>
  <si>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</si>
  <si>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</si>
  <si>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</si>
  <si>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</si>
  <si>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</si>
  <si>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</si>
  <si>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</si>
  <si>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</si>
  <si>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</si>
  <si>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</si>
  <si>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</si>
  <si>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</si>
  <si>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</si>
  <si>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</si>
  <si>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</si>
  <si>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</si>
  <si>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</si>
  <si>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</si>
  <si>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</si>
  <si>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</si>
  <si>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</si>
  <si>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</si>
  <si>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</si>
  <si>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</si>
  <si>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</si>
  <si>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</si>
  <si>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</si>
  <si>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</si>
  <si>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</si>
  <si>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</si>
  <si>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</si>
  <si>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</si>
  <si>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</si>
  <si>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</si>
  <si>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</si>
  <si>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</si>
  <si>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</si>
  <si>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</si>
  <si>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</si>
  <si>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</si>
  <si>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</si>
  <si>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</si>
  <si>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</si>
  <si>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</si>
  <si>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</si>
  <si>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</si>
  <si>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</si>
  <si>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</si>
  <si>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</si>
  <si>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</si>
  <si>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</si>
  <si>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</si>
  <si>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</si>
  <si>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</si>
  <si>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</si>
  <si>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</si>
  <si>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</si>
  <si>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</si>
  <si>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</si>
  <si>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</si>
  <si>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</si>
  <si>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</si>
  <si>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</si>
  <si>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</si>
  <si>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</si>
  <si>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</si>
  <si>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</si>
  <si>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</si>
  <si>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</si>
  <si>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</si>
  <si>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</si>
  <si>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</si>
  <si>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</si>
  <si>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</si>
  <si>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</si>
  <si>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</si>
  <si>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</si>
  <si>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</si>
  <si>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</si>
  <si>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</si>
  <si>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</si>
  <si>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</si>
  <si>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</si>
  <si>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</si>
  <si>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</si>
  <si>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</si>
  <si>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</si>
  <si>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</si>
  <si>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</si>
  <si>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</si>
  <si>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</si>
  <si>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</si>
  <si>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</si>
  <si>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</si>
  <si>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</si>
  <si>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</si>
  <si>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</si>
  <si>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</si>
  <si>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</si>
  <si>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</si>
  <si>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</si>
  <si>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</si>
  <si>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</si>
  <si>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</si>
  <si>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</si>
  <si>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</si>
  <si>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</si>
  <si>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</si>
  <si>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</si>
  <si>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</si>
  <si>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</si>
  <si>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</si>
  <si>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</si>
  <si>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</si>
  <si>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</si>
  <si>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</si>
  <si>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</si>
  <si>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</si>
  <si>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</si>
  <si>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</si>
  <si>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</si>
  <si>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</si>
  <si>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</si>
  <si>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</si>
  <si>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</si>
  <si>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</si>
  <si>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</si>
  <si>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</si>
  <si>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</si>
  <si>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</si>
  <si>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</si>
  <si>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</si>
  <si>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</si>
  <si>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</si>
  <si>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</si>
  <si>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</si>
  <si>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</si>
  <si>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</si>
  <si>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</si>
  <si>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</si>
  <si>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</si>
  <si>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</si>
  <si>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</si>
  <si>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</si>
  <si>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</si>
  <si>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</si>
  <si>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</si>
  <si>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</si>
  <si>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</si>
  <si>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</si>
  <si>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</si>
  <si>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</si>
  <si>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</si>
  <si>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</si>
  <si>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</si>
  <si>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</si>
  <si>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</si>
  <si>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</si>
  <si>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</si>
  <si>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</si>
  <si>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</si>
  <si>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</si>
  <si>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</si>
  <si>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</si>
  <si>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</si>
  <si>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</si>
  <si>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</si>
  <si>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</si>
  <si>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</si>
  <si>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</si>
  <si>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</si>
  <si>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</si>
  <si>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</si>
  <si>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</si>
  <si>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</si>
  <si>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</si>
  <si>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</si>
  <si>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</si>
  <si>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</si>
  <si>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</si>
  <si>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</si>
  <si>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</si>
  <si>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</si>
  <si>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</si>
  <si>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</si>
  <si>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</si>
  <si>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</si>
  <si>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</si>
  <si>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</si>
  <si>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</si>
  <si>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</si>
  <si>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</si>
  <si>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</si>
  <si>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</si>
  <si>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</si>
  <si>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</si>
  <si>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</si>
  <si>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</si>
  <si>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</si>
  <si>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</si>
  <si>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</si>
  <si>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</si>
  <si>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</si>
  <si>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</si>
  <si>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</si>
  <si>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</si>
  <si>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</si>
  <si>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</si>
  <si>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</si>
  <si>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</si>
  <si>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</si>
  <si>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</si>
  <si>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</si>
  <si>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</si>
  <si>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</si>
  <si>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</si>
  <si>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</si>
  <si>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</si>
  <si>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</si>
  <si>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</si>
  <si>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</si>
  <si>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</si>
  <si>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</si>
  <si>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</si>
  <si>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</si>
  <si>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</si>
  <si>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</si>
  <si>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</si>
  <si>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</si>
  <si>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</si>
  <si>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</si>
  <si>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</si>
  <si>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</si>
  <si>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</si>
  <si>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</si>
  <si>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</si>
  <si>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</si>
  <si>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</si>
  <si>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</si>
  <si>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</si>
  <si>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</si>
  <si>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</si>
  <si>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</si>
  <si>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</si>
  <si>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</si>
  <si>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</si>
  <si>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</si>
  <si>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</si>
  <si>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</si>
  <si>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</si>
  <si>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</si>
  <si>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</si>
  <si>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</si>
  <si>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</si>
  <si>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</si>
  <si>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</si>
  <si>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</si>
  <si>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</si>
  <si>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</si>
  <si>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</si>
  <si>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</si>
  <si>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</si>
  <si>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</si>
  <si>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</si>
  <si>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</si>
  <si>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</si>
  <si>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</si>
  <si>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</si>
  <si>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</si>
  <si>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</si>
  <si>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</si>
  <si>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</si>
  <si>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</si>
  <si>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</si>
  <si>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</si>
  <si>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</si>
  <si>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</si>
  <si>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</si>
  <si>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</si>
  <si>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</si>
  <si>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</si>
  <si>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</si>
  <si>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</si>
  <si>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</si>
  <si>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</si>
  <si>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</si>
  <si>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</si>
  <si>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</si>
  <si>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</si>
  <si>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</si>
  <si>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</si>
  <si>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</si>
  <si>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</si>
  <si>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</si>
  <si>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</si>
  <si>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</si>
  <si>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</si>
  <si>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</si>
  <si>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</si>
  <si>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</si>
  <si>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</si>
  <si>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</si>
  <si>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</si>
  <si>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</si>
  <si>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</si>
  <si>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</si>
  <si>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</si>
  <si>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</si>
  <si>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</si>
  <si>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</si>
  <si>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</si>
  <si>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</si>
  <si>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</si>
  <si>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</si>
  <si>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</si>
  <si>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</si>
  <si>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</si>
  <si>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</si>
  <si>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</si>
  <si>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</si>
  <si>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</si>
  <si>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</si>
  <si>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</si>
  <si>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</si>
  <si>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</si>
  <si>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</si>
  <si>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</si>
  <si>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</si>
  <si>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</si>
  <si>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</si>
  <si>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</si>
  <si>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</si>
  <si>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</si>
  <si>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</si>
  <si>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</si>
  <si>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</si>
  <si>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</si>
  <si>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</si>
  <si>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</si>
  <si>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</si>
  <si>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</si>
  <si>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</si>
  <si>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</si>
  <si>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</si>
  <si>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</si>
  <si>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</si>
  <si>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</si>
  <si>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</si>
  <si>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</si>
  <si>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</si>
  <si>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</si>
  <si>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</si>
  <si>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</si>
  <si>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</si>
  <si>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</si>
  <si>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</si>
  <si>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</si>
  <si>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</si>
  <si>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</si>
  <si>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</si>
  <si>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</si>
  <si>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</si>
  <si>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</si>
  <si>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</si>
  <si>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</si>
  <si>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</si>
  <si>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</si>
  <si>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</si>
  <si>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</si>
  <si>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</si>
  <si>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</si>
  <si>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</si>
  <si>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</si>
  <si>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</si>
  <si>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</si>
  <si>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</si>
  <si>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</si>
  <si>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</si>
  <si>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</si>
  <si>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</si>
  <si>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</si>
  <si>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</si>
  <si>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</si>
  <si>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</si>
  <si>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</si>
  <si>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</si>
  <si>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</si>
  <si>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</si>
  <si>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</si>
  <si>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</si>
  <si>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</si>
  <si>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</si>
  <si>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</si>
  <si>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</si>
  <si>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</si>
  <si>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</si>
  <si>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</si>
  <si>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</si>
  <si>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</si>
  <si>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</si>
  <si>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</si>
  <si>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</si>
  <si>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</si>
  <si>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</si>
  <si>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</si>
  <si>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</si>
  <si>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</si>
  <si>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</si>
  <si>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</si>
  <si>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</si>
  <si>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</si>
  <si>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</si>
  <si>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</si>
  <si>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</si>
  <si>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</si>
  <si>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</si>
  <si>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</si>
  <si>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</si>
  <si>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</si>
  <si>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</si>
  <si>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</si>
  <si>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</si>
  <si>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</si>
  <si>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</si>
  <si>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</si>
  <si>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</si>
  <si>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</si>
  <si>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</si>
  <si>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</si>
  <si>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</si>
  <si>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</si>
  <si>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</si>
  <si>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</si>
  <si>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</si>
  <si>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</si>
  <si>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</si>
  <si>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</si>
  <si>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</si>
  <si>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</si>
  <si>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</si>
  <si>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</si>
  <si>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</si>
  <si>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</si>
  <si>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</si>
  <si>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</si>
  <si>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</si>
  <si>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</si>
  <si>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</si>
  <si>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</si>
  <si>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</si>
  <si>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</si>
  <si>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</si>
  <si>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</si>
  <si>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</si>
  <si>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</si>
  <si>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</si>
  <si>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</si>
  <si>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</si>
  <si>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</si>
  <si>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</si>
  <si>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</si>
  <si>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</si>
  <si>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</si>
  <si>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</si>
  <si>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</si>
  <si>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</si>
  <si>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</si>
  <si>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</si>
  <si>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</si>
  <si>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</si>
  <si>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</si>
  <si>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</si>
  <si>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</si>
  <si>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</si>
  <si>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</si>
  <si>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</si>
  <si>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</si>
  <si>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</si>
  <si>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</si>
  <si>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</si>
  <si>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</si>
  <si>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</si>
  <si>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</si>
  <si>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</si>
  <si>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</si>
  <si>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</si>
  <si>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</si>
  <si>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</si>
  <si>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</si>
  <si>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</si>
  <si>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</si>
  <si>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</si>
  <si>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</si>
  <si>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</si>
  <si>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</si>
  <si>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</si>
  <si>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</si>
  <si>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</si>
  <si>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</si>
  <si>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</si>
  <si>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</si>
  <si>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</si>
  <si>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</si>
  <si>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</si>
  <si>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</si>
  <si>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</si>
  <si>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</si>
  <si>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</si>
  <si>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</si>
  <si>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</si>
  <si>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</si>
  <si>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</si>
  <si>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</si>
  <si>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</si>
  <si>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</si>
  <si>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</si>
  <si>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</si>
  <si>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</si>
  <si>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</si>
  <si>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</si>
  <si>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</si>
  <si>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</si>
  <si>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</si>
  <si>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</si>
  <si>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</si>
  <si>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</si>
  <si>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</si>
  <si>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</si>
  <si>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</si>
  <si>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</si>
  <si>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</si>
  <si>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</si>
  <si>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</si>
  <si>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</si>
  <si>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</si>
  <si>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</si>
  <si>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</si>
  <si>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</si>
  <si>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</si>
  <si>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</si>
  <si>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</si>
  <si>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</si>
  <si>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</si>
  <si>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</si>
  <si>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</si>
  <si>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</si>
  <si>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</si>
  <si>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</si>
  <si>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</si>
  <si>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</si>
  <si>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</si>
  <si>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</si>
  <si>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</si>
  <si>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</si>
  <si>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</si>
  <si>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</si>
  <si>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</si>
  <si>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</si>
  <si>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</si>
  <si>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</si>
  <si>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</si>
  <si>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</si>
  <si>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</si>
  <si>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</si>
  <si>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</si>
  <si>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</si>
  <si>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</si>
  <si>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</si>
  <si>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</si>
  <si>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</si>
  <si>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</si>
  <si>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</si>
  <si>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</si>
  <si>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</si>
  <si>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</si>
  <si>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</si>
  <si>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</si>
  <si>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</si>
  <si>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</si>
  <si>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</si>
  <si>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</si>
  <si>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</si>
  <si>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</si>
  <si>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</si>
  <si>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</si>
  <si>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</si>
  <si>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</si>
  <si>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</si>
  <si>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</si>
  <si>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</si>
  <si>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</si>
  <si>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</si>
  <si>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</si>
  <si>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</si>
  <si>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</si>
  <si>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</si>
  <si>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</si>
  <si>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</si>
  <si>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</si>
  <si>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</si>
  <si>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</si>
  <si>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</si>
  <si>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</si>
  <si>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</si>
  <si>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</si>
  <si>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</si>
  <si>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</si>
  <si>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</si>
  <si>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</si>
  <si>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</si>
  <si>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</si>
  <si>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</si>
  <si>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</si>
  <si>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</si>
  <si>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</si>
  <si>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</si>
  <si>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</si>
  <si>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</si>
  <si>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</si>
  <si>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</si>
  <si>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</si>
  <si>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</si>
  <si>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</si>
  <si>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</si>
  <si>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</si>
  <si>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</si>
  <si>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</si>
  <si>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</si>
  <si>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</si>
  <si>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</si>
  <si>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</si>
  <si>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</si>
  <si>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</si>
  <si>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</si>
  <si>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</si>
  <si>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</si>
  <si>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</si>
  <si>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</si>
  <si>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</si>
  <si>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</si>
  <si>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</si>
  <si>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</si>
  <si>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</si>
  <si>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</si>
  <si>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</si>
  <si>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</si>
  <si>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</si>
  <si>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</si>
  <si>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</si>
  <si>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</si>
  <si>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</si>
  <si>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</si>
  <si>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</si>
  <si>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</si>
  <si>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</si>
  <si>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</si>
  <si>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</si>
  <si>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</si>
  <si>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</si>
  <si>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</si>
  <si>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</si>
  <si>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</si>
  <si>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</si>
  <si>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</si>
  <si>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</si>
  <si>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</si>
  <si>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</si>
  <si>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</si>
  <si>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</si>
  <si>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</si>
  <si>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</si>
  <si>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</si>
  <si>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</si>
  <si>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</si>
  <si>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</si>
  <si>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</si>
  <si>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</si>
  <si>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</si>
  <si>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</si>
  <si>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</si>
  <si>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</si>
  <si>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</si>
  <si>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</si>
  <si>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</si>
  <si>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</si>
  <si>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</si>
  <si>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</si>
  <si>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</si>
  <si>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</si>
  <si>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</si>
  <si>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</si>
  <si>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</si>
  <si>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</si>
  <si>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</si>
  <si>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</si>
  <si>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</si>
  <si>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</si>
  <si>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</si>
  <si>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</si>
  <si>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</si>
  <si>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</si>
  <si>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</si>
  <si>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</si>
  <si>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</si>
  <si>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</si>
  <si>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</si>
  <si>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</si>
  <si>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</si>
  <si>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</si>
  <si>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</si>
  <si>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</si>
  <si>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</si>
  <si>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</si>
  <si>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</si>
  <si>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</si>
  <si>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</si>
  <si>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</si>
  <si>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</si>
  <si>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</si>
  <si>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</si>
  <si>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</si>
  <si>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</si>
  <si>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</si>
  <si>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</si>
  <si>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</si>
  <si>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</si>
  <si>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</si>
  <si>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</si>
  <si>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</si>
  <si>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</si>
  <si>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</si>
  <si>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</si>
  <si>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</si>
  <si>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</si>
  <si>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</si>
  <si>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</si>
  <si>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</si>
  <si>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</si>
  <si>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</si>
  <si>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</si>
  <si>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</si>
  <si>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</si>
  <si>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</si>
  <si>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</si>
  <si>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</si>
  <si>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</si>
  <si>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</si>
  <si>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</si>
  <si>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</si>
  <si>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</si>
  <si>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</si>
  <si>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</si>
  <si>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</si>
  <si>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</si>
  <si>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</si>
  <si>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</si>
  <si>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</si>
  <si>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</si>
  <si>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</si>
  <si>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</si>
  <si>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</si>
  <si>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</si>
  <si>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</si>
  <si>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</si>
  <si>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</si>
  <si>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</si>
  <si>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</si>
  <si>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</si>
  <si>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</si>
  <si>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</si>
  <si>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</si>
  <si>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</si>
  <si>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</si>
  <si>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</si>
  <si>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</si>
  <si>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</si>
  <si>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</si>
  <si>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</si>
  <si>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</si>
  <si>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</si>
  <si>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</si>
  <si>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</si>
  <si>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</si>
  <si>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</si>
  <si>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</si>
  <si>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</si>
  <si>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</si>
  <si>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</si>
  <si>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</si>
  <si>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</si>
  <si>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</si>
  <si>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</si>
  <si>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</si>
  <si>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</si>
  <si>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</si>
  <si>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</si>
  <si>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</si>
  <si>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</si>
  <si>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</si>
  <si>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</si>
  <si>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</si>
  <si>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</si>
  <si>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</si>
  <si>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</si>
  <si>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</si>
  <si>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</si>
  <si>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</si>
  <si>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</si>
  <si>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</si>
  <si>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</si>
  <si>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</si>
  <si>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</si>
  <si>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</si>
  <si>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</si>
  <si>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</si>
  <si>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</si>
  <si>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</si>
  <si>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</si>
  <si>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</si>
  <si>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</si>
  <si>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</si>
  <si>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</si>
  <si>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</si>
  <si>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</si>
  <si>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</si>
  <si>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</si>
  <si>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</si>
  <si>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</si>
  <si>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</si>
  <si>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</si>
  <si>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</si>
  <si>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</si>
  <si>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</si>
  <si>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</si>
  <si>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</si>
  <si>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</si>
  <si>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</si>
  <si>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</si>
  <si>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</si>
  <si>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</si>
  <si>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</si>
  <si>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</si>
  <si>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</si>
  <si>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</si>
  <si>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</si>
  <si>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</si>
  <si>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</si>
  <si>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</si>
  <si>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</si>
  <si>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</si>
  <si>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</si>
  <si>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</si>
  <si>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</si>
  <si>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</si>
  <si>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</si>
  <si>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</si>
  <si>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</si>
  <si>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</si>
  <si>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</si>
  <si>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</si>
  <si>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</si>
  <si>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</si>
  <si>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</si>
  <si>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</si>
  <si>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</si>
  <si>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</si>
  <si>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</si>
  <si>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</si>
  <si>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</si>
  <si>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</si>
  <si>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</si>
  <si>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</si>
  <si>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</si>
  <si>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</si>
  <si>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</si>
  <si>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</si>
  <si>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</si>
  <si>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</si>
  <si>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</si>
  <si>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</si>
  <si>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</si>
  <si>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</si>
  <si>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</si>
  <si>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</si>
  <si>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</si>
  <si>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</si>
  <si>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</si>
  <si>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</si>
  <si>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</si>
  <si>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</si>
  <si>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</si>
  <si>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</si>
  <si>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</si>
  <si>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</si>
  <si>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</si>
  <si>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</si>
  <si>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</si>
  <si>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</si>
  <si>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</si>
  <si>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</si>
  <si>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</si>
  <si>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</si>
  <si>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</si>
  <si>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</si>
  <si>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</si>
  <si>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</si>
  <si>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</si>
  <si>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</si>
  <si>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</si>
  <si>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</si>
  <si>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</si>
  <si>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</si>
  <si>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</si>
  <si>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</si>
  <si>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</si>
  <si>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</si>
  <si>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</si>
  <si>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</si>
  <si>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</si>
  <si>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</si>
  <si>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</si>
  <si>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</si>
  <si>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</si>
  <si>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</si>
  <si>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</si>
  <si>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</si>
  <si>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</si>
  <si>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</si>
  <si>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</si>
  <si>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</si>
  <si>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</si>
  <si>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</si>
  <si>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</si>
  <si>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</si>
  <si>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</si>
  <si>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</si>
  <si>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</si>
  <si>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</si>
  <si>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</si>
  <si>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</si>
  <si>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</si>
  <si>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</si>
  <si>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</si>
  <si>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</si>
  <si>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</si>
  <si>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</si>
  <si>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</si>
  <si>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</si>
  <si>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</si>
  <si>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</si>
  <si>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</si>
  <si>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</si>
  <si>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</si>
  <si>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</si>
  <si>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</si>
  <si>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</si>
  <si>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</si>
  <si>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</si>
  <si>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</si>
  <si>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</si>
  <si>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</si>
  <si>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</si>
  <si>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</si>
  <si>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</si>
  <si>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</si>
  <si>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</si>
  <si>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</si>
  <si>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</si>
  <si>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</si>
  <si>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</si>
  <si>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</si>
  <si>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</si>
  <si>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</si>
  <si>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</si>
  <si>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</si>
  <si>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</si>
  <si>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</si>
  <si>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</si>
  <si>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</si>
  <si>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</si>
  <si>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</si>
  <si>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</si>
  <si>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</si>
  <si>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</si>
  <si>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</si>
  <si>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</si>
  <si>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</si>
  <si>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</si>
  <si>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</si>
  <si>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</si>
  <si>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</si>
  <si>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</si>
  <si>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</si>
  <si>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</si>
  <si>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</si>
  <si>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</si>
  <si>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</si>
  <si>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</si>
  <si>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</si>
  <si>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</si>
  <si>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</si>
  <si>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</si>
  <si>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</si>
  <si>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</si>
  <si>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</si>
  <si>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</si>
  <si>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</si>
  <si>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</si>
  <si>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</si>
  <si>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</si>
  <si>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</si>
  <si>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</si>
  <si>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</si>
  <si>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</si>
  <si>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</si>
  <si>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</si>
  <si>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</si>
  <si>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</si>
  <si>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</si>
  <si>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</si>
  <si>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</si>
  <si>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</si>
  <si>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</si>
  <si>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</si>
  <si>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</si>
  <si>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</si>
  <si>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</si>
  <si>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</si>
  <si>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</si>
  <si>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</si>
  <si>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</si>
  <si>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</si>
  <si>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</si>
  <si>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</si>
  <si>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</si>
  <si>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</si>
  <si>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</si>
  <si>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</si>
  <si>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</si>
  <si>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</si>
  <si>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</si>
  <si>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</si>
  <si>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</si>
  <si>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</si>
  <si>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</si>
  <si>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</si>
  <si>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</si>
  <si>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</si>
  <si>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</si>
  <si>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</si>
  <si>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</si>
  <si>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</si>
  <si>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</si>
  <si>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</si>
  <si>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</si>
  <si>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</si>
  <si>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</si>
  <si>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</si>
  <si>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</si>
  <si>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</si>
  <si>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</si>
  <si>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</si>
  <si>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</si>
  <si>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</si>
  <si>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</si>
  <si>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</si>
  <si>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</si>
  <si>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</si>
  <si>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</si>
  <si>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</si>
  <si>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</si>
  <si>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</si>
  <si>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</si>
  <si>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</si>
  <si>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</si>
  <si>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</si>
  <si>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</si>
  <si>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</si>
  <si>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</si>
  <si>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</si>
  <si>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</si>
  <si>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</si>
  <si>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</si>
  <si>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</si>
  <si>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</si>
  <si>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</si>
  <si>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</si>
  <si>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</si>
  <si>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</si>
  <si>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</si>
  <si>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</si>
  <si>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</si>
  <si>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</si>
  <si>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</si>
  <si>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</si>
  <si>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</si>
  <si>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</si>
  <si>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</si>
  <si>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</si>
  <si>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</si>
  <si>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</si>
  <si>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</si>
  <si>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</si>
  <si>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</si>
  <si>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</si>
  <si>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</si>
  <si>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</si>
  <si>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</si>
  <si>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</si>
  <si>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</si>
  <si>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</si>
  <si>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</si>
  <si>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</si>
  <si>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</si>
  <si>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</si>
  <si>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</si>
  <si>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</si>
  <si>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</si>
  <si>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</si>
  <si>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</si>
  <si>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</si>
  <si>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</si>
  <si>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</si>
  <si>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</si>
  <si>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</si>
  <si>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</si>
  <si>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</si>
  <si>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</si>
  <si>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</si>
  <si>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</si>
  <si>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</si>
  <si>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</si>
  <si>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</si>
  <si>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</si>
  <si>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</si>
  <si>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</si>
  <si>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</si>
  <si>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</si>
  <si>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</si>
  <si>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</si>
  <si>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</si>
  <si>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</si>
  <si>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</si>
  <si>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</si>
  <si>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</si>
  <si>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</si>
  <si>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</si>
  <si>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</si>
  <si>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</si>
  <si>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</si>
  <si>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</si>
  <si>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</si>
  <si>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</si>
  <si>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</si>
  <si>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</si>
  <si>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</si>
  <si>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</si>
  <si>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</si>
  <si>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</si>
  <si>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</si>
  <si>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</si>
  <si>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</si>
  <si>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</si>
  <si>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</si>
  <si>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</si>
  <si>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</si>
  <si>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</si>
  <si>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</si>
  <si>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</si>
  <si>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</si>
  <si>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</si>
  <si>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</si>
  <si>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</si>
  <si>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</si>
  <si>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</si>
  <si>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</si>
  <si>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</si>
  <si>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</si>
  <si>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</si>
  <si>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</si>
  <si>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</si>
  <si>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</si>
  <si>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</si>
  <si>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</si>
  <si>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</si>
  <si>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</si>
  <si>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</si>
  <si>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</si>
  <si>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</si>
  <si>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</si>
  <si>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</si>
  <si>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</si>
  <si>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</si>
  <si>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</si>
  <si>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</si>
  <si>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</si>
  <si>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</si>
  <si>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</si>
  <si>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</si>
  <si>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</si>
  <si>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</si>
  <si>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</si>
  <si>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</si>
  <si>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</si>
  <si>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</si>
  <si>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</si>
  <si>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</si>
  <si>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</si>
  <si>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</si>
  <si>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</si>
  <si>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</si>
  <si>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</si>
  <si>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</si>
  <si>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</si>
  <si>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</si>
  <si>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</si>
  <si>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</si>
  <si>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</si>
  <si>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</si>
  <si>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</si>
  <si>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</si>
  <si>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</si>
  <si>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</si>
  <si>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</si>
  <si>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</si>
  <si>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</si>
  <si>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</si>
  <si>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</si>
  <si>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</si>
  <si>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</si>
  <si>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</si>
  <si>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</si>
  <si>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</si>
  <si>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</si>
  <si>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</si>
  <si>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</si>
  <si>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</si>
  <si>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</si>
  <si>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</si>
  <si>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</si>
  <si>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</si>
  <si>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</si>
  <si>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</si>
  <si>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</si>
  <si>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</si>
  <si>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</si>
  <si>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</si>
  <si>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</si>
  <si>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</si>
  <si>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</si>
  <si>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</si>
  <si>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</si>
  <si>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</si>
  <si>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</si>
  <si>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</si>
  <si>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</si>
  <si>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</si>
  <si>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</si>
  <si>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</si>
  <si>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</si>
  <si>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</si>
  <si>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</si>
  <si>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</si>
  <si>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</si>
  <si>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</si>
  <si>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</si>
  <si>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</si>
  <si>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</si>
  <si>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</si>
  <si>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</si>
  <si>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</si>
  <si>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</si>
  <si>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</si>
  <si>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</si>
  <si>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</si>
  <si>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</si>
  <si>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</si>
  <si>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</si>
  <si>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</si>
  <si>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</si>
  <si>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</si>
  <si>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</si>
  <si>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</si>
  <si>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</si>
  <si>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</si>
  <si>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</si>
  <si>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</si>
  <si>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</si>
  <si>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</si>
  <si>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</si>
  <si>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</si>
  <si>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</si>
  <si>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</si>
  <si>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</si>
  <si>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</si>
  <si>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</si>
  <si>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</si>
  <si>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</si>
  <si>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</si>
  <si>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</si>
  <si>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</si>
  <si>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</si>
  <si>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</si>
  <si>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</si>
  <si>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</si>
  <si>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</si>
  <si>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</si>
  <si>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</si>
  <si>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</si>
  <si>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</si>
  <si>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</si>
  <si>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</si>
  <si>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</si>
  <si>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</si>
  <si>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</si>
  <si>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</si>
  <si>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</si>
  <si>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</si>
  <si>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</si>
  <si>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</si>
  <si>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</si>
  <si>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</si>
  <si>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</si>
  <si>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</si>
  <si>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</si>
  <si>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</si>
  <si>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</si>
  <si>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</si>
  <si>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</si>
  <si>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</si>
  <si>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</si>
  <si>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</si>
  <si>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</si>
  <si>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</si>
  <si>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</si>
  <si>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</si>
  <si>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</si>
  <si>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</si>
  <si>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</si>
  <si>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</si>
  <si>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</si>
  <si>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</si>
  <si>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</si>
  <si>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</si>
  <si>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</si>
  <si>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</si>
  <si>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</si>
  <si>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</si>
  <si>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</si>
  <si>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</si>
  <si>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</si>
  <si>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</si>
  <si>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</si>
  <si>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</si>
  <si>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</si>
  <si>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</si>
  <si>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</si>
  <si>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</si>
  <si>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</si>
  <si>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</si>
  <si>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</si>
  <si>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</si>
  <si>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</si>
  <si>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</si>
  <si>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</si>
  <si>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</si>
  <si>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</si>
  <si>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</si>
  <si>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</si>
  <si>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</si>
  <si>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</si>
  <si>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</si>
  <si>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</si>
  <si>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</si>
  <si>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</si>
  <si>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</si>
  <si>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</si>
  <si>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</si>
  <si>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</si>
  <si>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</si>
  <si>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</si>
  <si>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</si>
  <si>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</si>
  <si>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</si>
  <si>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</si>
  <si>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</si>
  <si>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</si>
  <si>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</si>
  <si>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</si>
  <si>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</si>
  <si>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</si>
  <si>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</si>
  <si>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</si>
  <si>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</si>
  <si>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</si>
  <si>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</si>
  <si>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</si>
  <si>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</si>
  <si>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</si>
  <si>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</si>
  <si>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</si>
  <si>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</si>
  <si>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</si>
  <si>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</si>
  <si>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</si>
  <si>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</si>
  <si>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</si>
  <si>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</si>
  <si>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</si>
  <si>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</si>
  <si>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</si>
  <si>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</si>
  <si>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</si>
  <si>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</si>
  <si>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</si>
  <si>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</si>
  <si>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</si>
  <si>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</si>
  <si>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</si>
  <si>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</si>
  <si>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</si>
  <si>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</si>
  <si>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</si>
  <si>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</si>
  <si>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</si>
  <si>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</si>
  <si>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</si>
  <si>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</si>
  <si>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</si>
  <si>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</si>
  <si>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</si>
  <si>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</si>
  <si>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</si>
  <si>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</si>
  <si>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</si>
  <si>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</si>
  <si>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</si>
  <si>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</si>
  <si>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</si>
  <si>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</si>
  <si>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</si>
  <si>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</si>
  <si>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</si>
  <si>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</si>
  <si>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</si>
  <si>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</si>
  <si>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</si>
  <si>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</si>
  <si>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</si>
  <si>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</si>
  <si>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</si>
  <si>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</si>
  <si>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</si>
  <si>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</si>
  <si>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</si>
  <si>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</si>
  <si>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</si>
  <si>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</si>
  <si>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</si>
  <si>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</si>
  <si>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</si>
  <si>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</si>
  <si>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</si>
  <si>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</si>
  <si>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</si>
  <si>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</si>
  <si>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</si>
  <si>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</si>
  <si>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</si>
  <si>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</si>
  <si>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</si>
  <si>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</si>
  <si>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</si>
  <si>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</si>
  <si>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</si>
  <si>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</si>
  <si>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</si>
  <si>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</si>
  <si>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</si>
  <si>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</si>
  <si>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</si>
  <si>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</si>
  <si>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</si>
  <si>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</si>
  <si>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</si>
  <si>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</si>
  <si>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</si>
  <si>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</si>
  <si>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</si>
  <si>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</si>
  <si>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</si>
  <si>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</si>
  <si>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</si>
  <si>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</si>
  <si>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</si>
  <si>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</si>
  <si>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</si>
  <si>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</si>
  <si>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</si>
  <si>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</si>
  <si>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</si>
  <si>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</si>
  <si>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</si>
  <si>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</si>
  <si>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</si>
  <si>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</si>
  <si>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</si>
  <si>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</si>
  <si>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</si>
  <si>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</si>
  <si>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</si>
  <si>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</si>
  <si>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</si>
  <si>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</si>
  <si>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</si>
  <si>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</si>
  <si>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</si>
  <si>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</si>
  <si>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</si>
  <si>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</si>
  <si>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</si>
  <si>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</si>
  <si>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</si>
  <si>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</si>
  <si>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</si>
  <si>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</si>
  <si>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</si>
  <si>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</si>
  <si>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</si>
  <si>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</si>
  <si>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</si>
  <si>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</si>
  <si>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</si>
  <si>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</si>
  <si>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</si>
  <si>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</si>
  <si>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</si>
  <si>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</si>
  <si>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</si>
  <si>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</si>
  <si>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</si>
  <si>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</si>
  <si>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</si>
  <si>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</si>
  <si>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</si>
  <si>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</si>
  <si>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</si>
  <si>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</si>
  <si>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</si>
  <si>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</si>
  <si>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</si>
  <si>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</si>
  <si>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</si>
  <si>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</si>
  <si>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</si>
  <si>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</si>
  <si>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</si>
  <si>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</si>
  <si>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</si>
  <si>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</si>
  <si>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</si>
  <si>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</si>
  <si>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</si>
  <si>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</si>
  <si>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</si>
  <si>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</si>
  <si>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</si>
  <si>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</si>
  <si>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</si>
  <si>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</si>
  <si>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</si>
  <si>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</si>
  <si>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</si>
  <si>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</si>
  <si>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</si>
  <si>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</si>
  <si>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</si>
  <si>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</si>
  <si>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</si>
  <si>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</si>
  <si>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</si>
  <si>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</si>
  <si>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</si>
  <si>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</si>
  <si>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</si>
  <si>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</si>
  <si>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</si>
  <si>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</si>
  <si>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</si>
  <si>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</si>
  <si>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</si>
  <si>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</si>
  <si>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</si>
  <si>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</si>
  <si>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</si>
  <si>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</si>
  <si>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</si>
  <si>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</si>
  <si>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</si>
  <si>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</si>
  <si>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</si>
  <si>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</si>
  <si>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</si>
  <si>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</si>
  <si>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</si>
  <si>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</si>
  <si>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</si>
  <si>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</si>
  <si>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</si>
  <si>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</si>
  <si>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</si>
  <si>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</si>
  <si>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</si>
  <si>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</si>
  <si>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</si>
  <si>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</si>
  <si>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</si>
  <si>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</si>
  <si>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</si>
  <si>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</si>
  <si>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</si>
  <si>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</si>
  <si>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</si>
  <si>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</si>
  <si>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</si>
  <si>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</si>
  <si>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</si>
  <si>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</si>
  <si>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</si>
  <si>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</si>
  <si>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</si>
  <si>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</si>
  <si>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</si>
  <si>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</si>
  <si>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</si>
  <si>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</si>
  <si>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</si>
  <si>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</si>
  <si>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</si>
  <si>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</si>
  <si>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</si>
  <si>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</si>
  <si>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</si>
  <si>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</si>
  <si>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</si>
  <si>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</si>
  <si>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</si>
  <si>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</si>
  <si>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</si>
  <si>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</si>
  <si>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</si>
  <si>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</si>
  <si>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</si>
  <si>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</si>
  <si>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</si>
  <si>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</si>
  <si>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</si>
  <si>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</si>
  <si>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</si>
  <si>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</si>
  <si>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</si>
  <si>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</si>
  <si>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</si>
  <si>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</si>
  <si>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</si>
  <si>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</si>
  <si>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</si>
  <si>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</si>
  <si>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</si>
  <si>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</si>
  <si>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</si>
  <si>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</si>
  <si>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</si>
  <si>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</si>
  <si>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</si>
  <si>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</si>
  <si>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</si>
  <si>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</si>
  <si>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</si>
  <si>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</si>
  <si>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</si>
  <si>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</si>
  <si>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</si>
  <si>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</si>
  <si>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</si>
  <si>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</si>
  <si>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</si>
  <si>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</si>
  <si>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</si>
  <si>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</si>
  <si>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</si>
  <si>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</si>
  <si>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</si>
  <si>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</si>
  <si>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</si>
  <si>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</si>
  <si>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</si>
  <si>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</si>
  <si>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</si>
  <si>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</si>
  <si>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</si>
  <si>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</si>
  <si>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</si>
  <si>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</si>
  <si>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</si>
  <si>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</si>
  <si>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</si>
  <si>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</si>
  <si>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</si>
  <si>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</si>
  <si>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</si>
  <si>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</si>
  <si>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</si>
  <si>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</si>
  <si>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</si>
  <si>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</si>
  <si>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</si>
  <si>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</si>
  <si>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</si>
  <si>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</si>
  <si>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</si>
  <si>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</si>
  <si>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</si>
  <si>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</si>
  <si>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</si>
  <si>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</si>
  <si>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</si>
  <si>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</si>
  <si>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</si>
  <si>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</si>
  <si>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</si>
  <si>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</si>
  <si>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</si>
  <si>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</si>
  <si>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</si>
  <si>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</si>
  <si>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</si>
  <si>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</si>
  <si>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</si>
  <si>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</si>
  <si>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</si>
  <si>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</si>
  <si>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</si>
  <si>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</si>
  <si>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</si>
  <si>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</si>
  <si>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</si>
  <si>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</si>
  <si>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</si>
  <si>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</si>
  <si>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</si>
  <si>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</si>
  <si>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</si>
  <si>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</si>
  <si>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</si>
  <si>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</si>
  <si>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</si>
  <si>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</si>
  <si>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</si>
  <si>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</si>
  <si>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</si>
  <si>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</si>
  <si>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</si>
  <si>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</si>
  <si>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</si>
  <si>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</si>
  <si>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</si>
  <si>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</si>
  <si>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</si>
  <si>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</si>
  <si>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</si>
  <si>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</si>
  <si>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</si>
  <si>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</si>
  <si>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</si>
  <si>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</si>
  <si>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</si>
  <si>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</si>
  <si>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</si>
  <si>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</si>
  <si>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</si>
  <si>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</si>
  <si>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</si>
  <si>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</si>
  <si>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</si>
  <si>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</si>
  <si>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</si>
  <si>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</si>
  <si>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</si>
  <si>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</si>
  <si>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</si>
  <si>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</si>
  <si>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</si>
  <si>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</si>
  <si>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</si>
  <si>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</si>
  <si>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</si>
  <si>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</si>
  <si>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</si>
  <si>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</si>
  <si>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</si>
  <si>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</si>
  <si>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</si>
  <si>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</si>
  <si>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</si>
  <si>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</si>
  <si>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</si>
  <si>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</si>
  <si>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</si>
  <si>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</si>
  <si>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</si>
  <si>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</si>
  <si>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</si>
  <si>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</si>
  <si>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</si>
  <si>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</si>
  <si>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</si>
  <si>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</si>
  <si>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</si>
  <si>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</si>
  <si>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</si>
  <si>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</si>
  <si>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</si>
  <si>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</si>
  <si>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</si>
  <si>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</si>
  <si>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</si>
  <si>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</si>
  <si>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</si>
  <si>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</si>
  <si>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</si>
  <si>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</si>
  <si>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</si>
  <si>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</si>
  <si>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</si>
  <si>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</si>
  <si>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</si>
  <si>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</si>
  <si>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</si>
  <si>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</si>
  <si>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</si>
  <si>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</si>
  <si>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</si>
  <si>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</si>
  <si>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</si>
  <si>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</si>
  <si>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</si>
  <si>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</si>
  <si>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</si>
  <si>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</si>
  <si>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</si>
  <si>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</si>
  <si>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</si>
  <si>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</si>
  <si>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</si>
  <si>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</si>
  <si>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</si>
  <si>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</si>
  <si>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</si>
  <si>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</si>
  <si>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</si>
  <si>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</si>
  <si>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</si>
  <si>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</si>
  <si>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</si>
  <si>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</si>
  <si>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</si>
  <si>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</si>
  <si>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</si>
  <si>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</si>
  <si>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</si>
  <si>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</si>
  <si>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</si>
  <si>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</si>
  <si>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</si>
  <si>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</si>
  <si>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</si>
  <si>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</si>
  <si>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</si>
  <si>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</si>
  <si>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</si>
  <si>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</si>
  <si>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</si>
  <si>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</si>
  <si>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</si>
  <si>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</si>
  <si>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</si>
  <si>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</si>
  <si>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</si>
  <si>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</si>
  <si>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</si>
  <si>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</si>
  <si>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</si>
  <si>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</si>
  <si>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</si>
  <si>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</si>
  <si>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</si>
  <si>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</si>
  <si>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</si>
  <si>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</si>
  <si>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</si>
  <si>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</si>
  <si>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</si>
  <si>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</si>
  <si>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</si>
  <si>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</si>
  <si>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</si>
  <si>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</si>
  <si>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</si>
  <si>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</si>
  <si>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</si>
  <si>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</si>
  <si>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</si>
  <si>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</si>
  <si>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</si>
  <si>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</si>
  <si>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</si>
  <si>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</si>
  <si>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</si>
  <si>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</si>
  <si>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</si>
  <si>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</si>
  <si>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</si>
  <si>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</si>
  <si>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</si>
  <si>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</si>
  <si>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</si>
  <si>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</si>
  <si>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</si>
  <si>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</si>
  <si>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</si>
  <si>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</si>
  <si>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</si>
  <si>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</si>
  <si>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</si>
  <si>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</si>
  <si>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</si>
  <si>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</si>
  <si>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</si>
  <si>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</si>
  <si>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</si>
  <si>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</si>
  <si>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</si>
  <si>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</si>
  <si>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</si>
  <si>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</si>
  <si>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</si>
  <si>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</si>
  <si>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</si>
  <si>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</si>
  <si>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</si>
  <si>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</si>
  <si>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</si>
  <si>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</si>
  <si>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</si>
  <si>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</si>
  <si>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</si>
  <si>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</si>
  <si>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</si>
  <si>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</si>
  <si>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</si>
  <si>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</si>
  <si>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</si>
  <si>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</si>
  <si>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</si>
  <si>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</si>
  <si>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</si>
  <si>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</si>
  <si>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</si>
  <si>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</si>
  <si>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</si>
  <si>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</si>
  <si>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</si>
  <si>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</si>
  <si>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</si>
  <si>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</si>
  <si>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</si>
  <si>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</si>
  <si>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</si>
  <si>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</si>
  <si>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</si>
  <si>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</si>
  <si>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</si>
  <si>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</si>
  <si>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</si>
  <si>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</si>
  <si>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</si>
  <si>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</si>
  <si>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</si>
  <si>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</si>
  <si>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</si>
  <si>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</si>
  <si>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</si>
  <si>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</si>
  <si>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</si>
  <si>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</si>
  <si>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</si>
  <si>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</si>
  <si>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</si>
  <si>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</si>
  <si>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</si>
  <si>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</si>
  <si>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</si>
  <si>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</si>
  <si>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</si>
  <si>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</si>
  <si>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</si>
  <si>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</si>
  <si>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</si>
  <si>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</si>
  <si>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</si>
  <si>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</si>
  <si>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</si>
  <si>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</si>
  <si>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</si>
  <si>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</si>
  <si>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</si>
  <si>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</si>
  <si>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</si>
  <si>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</si>
  <si>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</si>
  <si>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</si>
  <si>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</si>
  <si>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</si>
  <si>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</si>
  <si>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</si>
  <si>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</si>
  <si>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</si>
  <si>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</si>
  <si>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</si>
  <si>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</si>
  <si>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</si>
  <si>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</si>
  <si>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</si>
  <si>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</si>
  <si>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</si>
  <si>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</si>
  <si>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</si>
  <si>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</si>
  <si>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</si>
  <si>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</si>
  <si>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</si>
  <si>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</si>
  <si>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</si>
  <si>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</si>
  <si>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</si>
  <si>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</si>
  <si>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</si>
  <si>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</si>
  <si>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</si>
  <si>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</si>
  <si>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</si>
  <si>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</si>
  <si>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</si>
  <si>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</si>
  <si>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</si>
  <si>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</si>
  <si>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</si>
  <si>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</si>
  <si>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</si>
  <si>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</si>
  <si>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</si>
  <si>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</si>
  <si>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</si>
  <si>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</si>
  <si>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</si>
  <si>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</si>
  <si>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</si>
  <si>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</si>
  <si>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</si>
  <si>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</si>
  <si>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</si>
  <si>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</si>
  <si>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</si>
  <si>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</si>
  <si>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</si>
  <si>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</si>
  <si>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</si>
  <si>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</si>
  <si>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</si>
  <si>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</si>
  <si>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</si>
  <si>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</si>
  <si>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</si>
  <si>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</si>
  <si>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</si>
  <si>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</si>
  <si>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</si>
  <si>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</si>
  <si>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</si>
  <si>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</si>
  <si>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</si>
  <si>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</si>
  <si>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</si>
  <si>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</si>
  <si>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</si>
  <si>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</si>
  <si>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</si>
  <si>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</si>
  <si>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</si>
  <si>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</si>
  <si>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</si>
  <si>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</si>
  <si>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</si>
  <si>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</si>
  <si>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</si>
  <si>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</si>
  <si>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</si>
  <si>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</si>
  <si>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</si>
  <si>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</si>
  <si>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</si>
  <si>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</si>
  <si>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</si>
  <si>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</si>
  <si>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</si>
  <si>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</si>
  <si>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</si>
  <si>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</si>
  <si>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</si>
  <si>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</si>
  <si>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</si>
  <si>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</si>
  <si>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</si>
  <si>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</si>
  <si>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</si>
  <si>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</si>
  <si>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</si>
  <si>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</si>
  <si>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</si>
  <si>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</si>
  <si>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</si>
  <si>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</si>
  <si>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</si>
  <si>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</si>
  <si>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</si>
  <si>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</si>
  <si>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</si>
  <si>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</si>
  <si>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</si>
  <si>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</si>
  <si>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</si>
  <si>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</si>
  <si>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</si>
  <si>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</si>
  <si>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</si>
  <si>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</si>
  <si>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</si>
  <si>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</si>
  <si>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</si>
  <si>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</si>
  <si>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</si>
  <si>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</si>
  <si>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</si>
  <si>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</si>
  <si>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</si>
  <si>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</si>
  <si>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</si>
  <si>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</si>
  <si>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</si>
  <si>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</si>
  <si>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</si>
  <si>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</si>
  <si>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</si>
  <si>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</si>
  <si>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</si>
  <si>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</si>
  <si>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</si>
  <si>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</si>
  <si>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</si>
  <si>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</si>
  <si>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</si>
  <si>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</si>
  <si>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</si>
  <si>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</si>
  <si>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</si>
  <si>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</si>
  <si>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</si>
  <si>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</si>
  <si>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</si>
  <si>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</si>
  <si>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</si>
  <si>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</si>
  <si>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</si>
  <si>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</si>
  <si>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</si>
  <si>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</si>
  <si>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</si>
  <si>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</si>
  <si>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</si>
  <si>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</si>
  <si>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</si>
  <si>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</si>
  <si>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</si>
  <si>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</si>
  <si>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</si>
  <si>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</si>
  <si>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</si>
  <si>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</si>
  <si>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</si>
  <si>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</si>
  <si>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</si>
  <si>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</si>
  <si>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</si>
  <si>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</si>
  <si>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</si>
  <si>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</si>
  <si>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</si>
  <si>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</si>
  <si>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</si>
  <si>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</si>
  <si>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</si>
  <si>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</si>
  <si>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</si>
  <si>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</si>
  <si>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</si>
  <si>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</si>
  <si>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</si>
  <si>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</si>
  <si>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</si>
  <si>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</si>
  <si>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</si>
  <si>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</si>
  <si>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</si>
  <si>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</si>
  <si>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</si>
  <si>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</si>
  <si>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</si>
  <si>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</si>
  <si>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</si>
  <si>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</si>
  <si>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</si>
  <si>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</si>
  <si>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</si>
  <si>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</si>
  <si>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</si>
  <si>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</si>
  <si>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</si>
  <si>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</si>
  <si>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</si>
  <si>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</si>
  <si>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</si>
  <si>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</si>
  <si>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</si>
  <si>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</si>
  <si>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</si>
  <si>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</si>
  <si>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</si>
  <si>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</si>
  <si>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</si>
  <si>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</si>
  <si>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</si>
  <si>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</si>
  <si>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</si>
  <si>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</si>
  <si>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</si>
  <si>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</si>
  <si>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</si>
  <si>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</si>
  <si>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</si>
  <si>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</si>
  <si>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</si>
  <si>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</si>
  <si>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</si>
  <si>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</si>
  <si>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</si>
  <si>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</si>
  <si>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</si>
  <si>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</si>
  <si>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</si>
  <si>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</si>
  <si>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</si>
  <si>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</si>
  <si>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</si>
  <si>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</si>
  <si>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</si>
  <si>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</si>
  <si>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</si>
  <si>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</si>
  <si>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</si>
  <si>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</si>
  <si>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</si>
  <si>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</si>
  <si>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</si>
  <si>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</si>
  <si>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</si>
  <si>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</si>
  <si>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</si>
  <si>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</si>
  <si>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</si>
  <si>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</si>
  <si>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</si>
  <si>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</si>
  <si>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</si>
  <si>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</si>
  <si>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</si>
  <si>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</si>
  <si>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</si>
  <si>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</si>
  <si>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</si>
  <si>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</si>
  <si>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</si>
  <si>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</si>
  <si>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</si>
  <si>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</si>
  <si>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</si>
  <si>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</si>
  <si>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</si>
  <si>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</si>
  <si>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</si>
  <si>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</si>
  <si>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</si>
  <si>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</si>
  <si>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</si>
  <si>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</si>
  <si>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</si>
  <si>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</si>
  <si>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</si>
  <si>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</si>
  <si>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</si>
  <si>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</si>
  <si>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</si>
  <si>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</si>
  <si>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</si>
  <si>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</si>
  <si>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</si>
  <si>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</si>
  <si>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</si>
  <si>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</si>
  <si>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</si>
  <si>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</si>
  <si>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</si>
  <si>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</si>
  <si>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</si>
  <si>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</si>
  <si>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</si>
  <si>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</si>
  <si>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</si>
  <si>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</si>
  <si>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</si>
  <si>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</si>
  <si>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</si>
  <si>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</si>
  <si>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</si>
  <si>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</si>
  <si>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</si>
  <si>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</si>
  <si>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</si>
  <si>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</si>
  <si>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</si>
  <si>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</si>
  <si>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</si>
  <si>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</si>
  <si>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</si>
  <si>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</si>
  <si>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</si>
  <si>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</si>
  <si>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</si>
  <si>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</si>
  <si>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</si>
  <si>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</si>
  <si>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</si>
  <si>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</si>
  <si>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</si>
  <si>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</si>
  <si>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</si>
  <si>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</si>
  <si>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</si>
  <si>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</si>
  <si>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</si>
  <si>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</si>
  <si>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</si>
  <si>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</si>
  <si>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</si>
  <si>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</si>
  <si>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</si>
  <si>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</si>
  <si>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</si>
  <si>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</si>
  <si>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</si>
  <si>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</si>
  <si>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</si>
  <si>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</si>
  <si>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</si>
  <si>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</si>
  <si>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</si>
  <si>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</si>
  <si>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</si>
  <si>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</si>
  <si>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</si>
  <si>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</si>
  <si>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</si>
  <si>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</si>
  <si>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</si>
  <si>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</si>
  <si>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</si>
  <si>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</si>
  <si>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</si>
  <si>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</si>
  <si>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</si>
  <si>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</si>
  <si>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</si>
  <si>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</si>
  <si>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</si>
  <si>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</si>
  <si>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</si>
  <si>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</si>
  <si>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</si>
  <si>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</si>
  <si>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</si>
  <si>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</si>
  <si>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</si>
  <si>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</si>
  <si>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</si>
  <si>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</si>
  <si>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</si>
  <si>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</si>
  <si>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</si>
  <si>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</si>
  <si>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</si>
  <si>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</si>
  <si>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</si>
  <si>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</si>
  <si>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</si>
  <si>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</si>
  <si>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</si>
  <si>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</si>
  <si>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</si>
  <si>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</si>
  <si>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</si>
  <si>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</si>
  <si>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</si>
  <si>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</si>
  <si>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</si>
  <si>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</si>
  <si>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</si>
  <si>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</si>
  <si>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</si>
  <si>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</si>
  <si>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</si>
  <si>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</si>
  <si>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</si>
  <si>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</si>
  <si>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</si>
  <si>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</si>
  <si>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</si>
  <si>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</si>
  <si>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</si>
  <si>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</si>
  <si>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</si>
  <si>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</si>
  <si>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</si>
  <si>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</si>
  <si>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</si>
  <si>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</si>
  <si>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</si>
  <si>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</si>
  <si>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</si>
  <si>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</si>
  <si>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</si>
  <si>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</si>
  <si>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</si>
  <si>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</si>
  <si>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</si>
  <si>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</si>
  <si>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</si>
  <si>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</si>
  <si>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</si>
  <si>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</si>
  <si>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</si>
  <si>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</si>
  <si>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</si>
  <si>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</si>
  <si>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</si>
  <si>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</si>
  <si>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</si>
  <si>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</si>
  <si>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</si>
  <si>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</si>
  <si>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</si>
  <si>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</si>
  <si>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</si>
  <si>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</si>
  <si>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</si>
  <si>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</si>
  <si>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</si>
  <si>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</si>
  <si>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</si>
  <si>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</si>
  <si>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</si>
  <si>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</si>
  <si>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</si>
  <si>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</si>
  <si>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</si>
  <si>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</si>
  <si>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</si>
  <si>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</si>
  <si>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</si>
  <si>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</si>
  <si>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</si>
  <si>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</si>
  <si>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</si>
  <si>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</si>
  <si>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</si>
  <si>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</si>
  <si>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</si>
  <si>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</si>
  <si>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</si>
  <si>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</si>
  <si>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</si>
  <si>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</si>
  <si>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</si>
  <si>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</si>
  <si>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</si>
  <si>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</si>
  <si>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</si>
  <si>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</si>
  <si>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</si>
  <si>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</si>
  <si>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</si>
  <si>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</si>
  <si>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</si>
  <si>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</si>
  <si>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</si>
  <si>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</si>
  <si>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</si>
  <si>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</si>
  <si>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</si>
  <si>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</si>
  <si>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</si>
  <si>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</si>
  <si>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</si>
  <si>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</si>
  <si>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</si>
  <si>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</si>
  <si>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</si>
  <si>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</si>
  <si>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</si>
  <si>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</si>
  <si>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</si>
  <si>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</si>
  <si>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</si>
  <si>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</si>
  <si>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</si>
  <si>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</si>
  <si>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</si>
  <si>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</si>
  <si>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</si>
  <si>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</si>
  <si>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</si>
  <si>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</si>
  <si>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</si>
  <si>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</si>
  <si>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</si>
  <si>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</si>
  <si>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</si>
  <si>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</si>
  <si>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</si>
  <si>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</si>
  <si>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</si>
  <si>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</si>
  <si>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</si>
  <si>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</si>
  <si>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</si>
  <si>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</si>
  <si>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</si>
  <si>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</si>
  <si>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</si>
  <si>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</si>
  <si>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</si>
  <si>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</si>
  <si>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</si>
  <si>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</si>
  <si>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</si>
  <si>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</si>
  <si>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</si>
  <si>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</si>
  <si>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</si>
  <si>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</si>
  <si>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</si>
  <si>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</si>
  <si>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</si>
  <si>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</si>
  <si>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</si>
  <si>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</si>
  <si>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</si>
  <si>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</si>
  <si>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</si>
  <si>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</si>
  <si>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</si>
  <si>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</si>
  <si>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</si>
  <si>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</si>
  <si>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</si>
  <si>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</si>
  <si>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</si>
  <si>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</si>
  <si>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</si>
  <si>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</si>
  <si>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</si>
  <si>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</si>
  <si>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</si>
  <si>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</si>
  <si>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</si>
  <si>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</si>
  <si>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</si>
  <si>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</si>
  <si>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</si>
  <si>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</si>
  <si>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</si>
  <si>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</si>
  <si>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</si>
  <si>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</si>
  <si>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</si>
  <si>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</si>
  <si>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</si>
  <si>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</si>
  <si>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</si>
  <si>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</si>
  <si>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</si>
  <si>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</si>
  <si>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</si>
  <si>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</si>
  <si>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</si>
  <si>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</si>
  <si>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</si>
  <si>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</si>
  <si>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</si>
  <si>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</si>
  <si>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</si>
  <si>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</si>
  <si>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</si>
  <si>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</si>
  <si>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</si>
  <si>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</si>
  <si>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</si>
  <si>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</si>
  <si>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</si>
  <si>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</si>
  <si>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</si>
  <si>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</si>
  <si>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</si>
  <si>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</si>
  <si>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</si>
  <si>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</si>
  <si>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</si>
  <si>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</si>
  <si>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</si>
  <si>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</si>
  <si>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</si>
  <si>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</si>
  <si>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</si>
  <si>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</si>
  <si>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</si>
  <si>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</si>
  <si>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</si>
  <si>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</si>
  <si>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</si>
  <si>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</si>
  <si>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</si>
  <si>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</si>
  <si>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</si>
  <si>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</si>
  <si>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</si>
  <si>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</si>
  <si>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</si>
  <si>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</si>
  <si>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</si>
  <si>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</si>
  <si>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</si>
  <si>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</si>
  <si>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</si>
  <si>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</si>
  <si>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</si>
  <si>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</si>
  <si>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</si>
  <si>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</si>
  <si>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</si>
  <si>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</si>
  <si>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</si>
  <si>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</si>
  <si>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</si>
  <si>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</si>
  <si>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</si>
  <si>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</si>
  <si>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</si>
  <si>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</si>
  <si>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</si>
  <si>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</si>
  <si>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</si>
  <si>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</si>
  <si>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</si>
  <si>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</si>
  <si>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</si>
  <si>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</si>
  <si>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</si>
  <si>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</si>
  <si>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</si>
  <si>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</si>
  <si>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</si>
  <si>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</si>
  <si>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</si>
  <si>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</si>
  <si>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</si>
  <si>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</si>
  <si>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</si>
  <si>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</si>
  <si>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</si>
  <si>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</si>
  <si>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</si>
  <si>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</si>
  <si>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</si>
  <si>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</si>
  <si>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</si>
  <si>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</si>
  <si>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</si>
  <si>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</si>
  <si>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</si>
  <si>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</si>
  <si>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</si>
  <si>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</si>
  <si>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</si>
  <si>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</si>
  <si>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</si>
  <si>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</si>
  <si>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</si>
  <si>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</si>
  <si>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</si>
  <si>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</si>
  <si>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</si>
  <si>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</si>
  <si>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</si>
  <si>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</si>
  <si>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</si>
  <si>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</si>
  <si>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</si>
  <si>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</si>
  <si>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</si>
  <si>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</si>
  <si>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</si>
  <si>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</si>
  <si>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</si>
  <si>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</si>
  <si>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</si>
  <si>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</si>
  <si>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</si>
  <si>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</si>
  <si>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</si>
  <si>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</si>
  <si>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</si>
  <si>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</si>
  <si>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</si>
  <si>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</si>
  <si>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</si>
  <si>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</si>
  <si>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</si>
  <si>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</si>
  <si>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</si>
  <si>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</si>
  <si>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</si>
  <si>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</si>
  <si>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</si>
  <si>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</si>
  <si>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</si>
  <si>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</si>
  <si>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</si>
  <si>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</si>
  <si>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</si>
  <si>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</si>
  <si>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</si>
  <si>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</si>
  <si>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</si>
  <si>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</si>
  <si>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</si>
  <si>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</si>
  <si>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</si>
  <si>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</si>
  <si>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</si>
  <si>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</si>
  <si>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</si>
  <si>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</si>
  <si>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</si>
  <si>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</si>
  <si>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</si>
  <si>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</si>
  <si>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</si>
  <si>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</si>
  <si>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</si>
  <si>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</si>
  <si>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</si>
  <si>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</si>
  <si>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</si>
  <si>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</si>
  <si>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</si>
  <si>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</si>
  <si>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</si>
  <si>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</si>
  <si>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</si>
  <si>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</si>
  <si>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</si>
  <si>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</si>
  <si>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</si>
  <si>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</si>
  <si>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</si>
  <si>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</si>
  <si>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</si>
  <si>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</si>
  <si>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</si>
  <si>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</si>
  <si>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</si>
  <si>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</si>
  <si>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</si>
  <si>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</si>
  <si>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</si>
  <si>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</si>
  <si>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</si>
  <si>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</si>
  <si>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</si>
  <si>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</si>
  <si>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</si>
  <si>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</si>
  <si>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</si>
  <si>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</si>
  <si>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</si>
  <si>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</si>
  <si>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</si>
  <si>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</si>
  <si>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</si>
  <si>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</si>
  <si>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</si>
  <si>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</si>
  <si>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</si>
  <si>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</si>
  <si>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</si>
  <si>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</si>
  <si>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</si>
  <si>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</si>
  <si>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</si>
  <si>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</si>
  <si>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</si>
  <si>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</si>
  <si>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</si>
  <si>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</si>
  <si>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</si>
  <si>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</si>
  <si>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</si>
  <si>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</si>
  <si>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</si>
  <si>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</si>
  <si>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</si>
  <si>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</si>
  <si>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</si>
  <si>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</si>
  <si>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</si>
  <si>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</si>
  <si>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</si>
  <si>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</si>
  <si>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</si>
  <si>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</si>
  <si>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</si>
  <si>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</si>
  <si>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</si>
  <si>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</si>
  <si>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</si>
  <si>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</si>
  <si>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</si>
  <si>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</si>
  <si>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</si>
  <si>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</si>
  <si>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</si>
  <si>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</si>
  <si>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</si>
  <si>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</si>
  <si>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</si>
  <si>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</si>
  <si>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</si>
  <si>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</si>
  <si>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</si>
  <si>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</si>
  <si>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</si>
  <si>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</si>
  <si>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</si>
  <si>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</si>
  <si>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</si>
  <si>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</si>
  <si>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</si>
  <si>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</si>
  <si>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</si>
  <si>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</si>
  <si>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</si>
  <si>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</si>
  <si>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</si>
  <si>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</si>
  <si>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</si>
  <si>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</si>
  <si>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</si>
  <si>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</si>
  <si>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</si>
  <si>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</si>
  <si>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</si>
  <si>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</si>
  <si>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</si>
  <si>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</si>
  <si>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</si>
  <si>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</si>
  <si>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</si>
  <si>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</si>
  <si>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</si>
  <si>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</si>
  <si>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</si>
  <si>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</si>
  <si>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</si>
  <si>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</si>
  <si>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</si>
  <si>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</si>
  <si>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</si>
  <si>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</si>
  <si>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</si>
  <si>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</si>
  <si>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</si>
  <si>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</si>
  <si>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</si>
  <si>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</si>
  <si>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</si>
  <si>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</si>
  <si>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</si>
  <si>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</si>
  <si>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</si>
  <si>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</si>
  <si>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</si>
  <si>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</si>
  <si>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</si>
  <si>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</si>
  <si>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</si>
  <si>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</si>
  <si>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</si>
  <si>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</si>
  <si>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</si>
  <si>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</si>
  <si>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</si>
  <si>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</si>
  <si>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</si>
  <si>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</si>
  <si>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</si>
  <si>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</si>
  <si>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</si>
  <si>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</si>
  <si>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</si>
  <si>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</si>
  <si>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</si>
  <si>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</si>
  <si>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</si>
  <si>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</si>
  <si>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</si>
  <si>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</si>
  <si>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</si>
  <si>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</si>
  <si>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</si>
  <si>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</si>
  <si>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</si>
  <si>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</si>
  <si>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</si>
  <si>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</si>
  <si>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</si>
  <si>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</si>
  <si>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</si>
  <si>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</si>
  <si>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</si>
  <si>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</si>
  <si>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</si>
  <si>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</si>
  <si>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</si>
  <si>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</si>
  <si>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</si>
  <si>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</si>
  <si>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</si>
  <si>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</si>
  <si>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</si>
  <si>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</si>
  <si>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</si>
  <si>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</si>
  <si>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</si>
  <si>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</si>
  <si>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</si>
  <si>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</si>
  <si>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</si>
  <si>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</si>
  <si>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</si>
  <si>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</si>
  <si>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</si>
  <si>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</si>
  <si>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</si>
  <si>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</si>
  <si>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</si>
  <si>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</si>
  <si>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</si>
  <si>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</si>
  <si>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</si>
  <si>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</si>
  <si>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</si>
  <si>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</si>
  <si>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</si>
  <si>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</si>
  <si>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</si>
  <si>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</si>
  <si>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</si>
  <si>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</si>
  <si>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</si>
  <si>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</si>
  <si>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</si>
  <si>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</si>
  <si>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</si>
  <si>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</si>
  <si>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</si>
  <si>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</si>
  <si>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</si>
  <si>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</si>
  <si>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</si>
  <si>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</si>
  <si>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</si>
  <si>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</si>
  <si>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</si>
  <si>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</si>
  <si>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</si>
  <si>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</si>
  <si>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</si>
  <si>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</si>
  <si>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</si>
  <si>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</si>
  <si>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</si>
  <si>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</si>
  <si>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</si>
  <si>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</si>
  <si>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</si>
  <si>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</si>
  <si>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</si>
  <si>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</si>
  <si>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</si>
  <si>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</si>
  <si>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</si>
  <si>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</si>
  <si>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</si>
  <si>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</si>
  <si>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</si>
  <si>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</si>
  <si>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</si>
  <si>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</si>
  <si>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</si>
  <si>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</si>
  <si>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</si>
  <si>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</si>
  <si>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</si>
  <si>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</si>
  <si>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</si>
  <si>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</si>
  <si>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</si>
  <si>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</si>
  <si>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</si>
  <si>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</si>
  <si>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</si>
  <si>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</si>
  <si>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</si>
  <si>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</si>
  <si>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</si>
  <si>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</si>
  <si>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</si>
  <si>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</si>
  <si>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</si>
  <si>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</si>
  <si>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</si>
  <si>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</si>
  <si>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</si>
  <si>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</si>
  <si>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</si>
  <si>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</si>
  <si>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</si>
  <si>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</si>
  <si>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</si>
  <si>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</si>
  <si>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</si>
  <si>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</si>
  <si>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</si>
  <si>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</si>
  <si>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</si>
  <si>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</si>
  <si>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</si>
  <si>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</si>
  <si>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</si>
  <si>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</si>
  <si>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</si>
  <si>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</si>
  <si>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</si>
  <si>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</si>
  <si>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</si>
  <si>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</si>
  <si>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</si>
  <si>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</si>
  <si>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</si>
  <si>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</si>
  <si>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</si>
  <si>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</si>
  <si>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</si>
  <si>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</si>
  <si>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</si>
  <si>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</si>
  <si>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</si>
  <si>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</si>
  <si>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</si>
  <si>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</si>
  <si>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</si>
  <si>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</si>
  <si>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</si>
  <si>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</si>
  <si>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</si>
  <si>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</si>
  <si>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</si>
  <si>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</si>
  <si>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</si>
  <si>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</si>
  <si>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</si>
  <si>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</si>
  <si>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</si>
  <si>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</si>
  <si>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</si>
  <si>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</si>
  <si>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</si>
  <si>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</si>
  <si>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</si>
  <si>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</si>
  <si>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</si>
  <si>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</si>
  <si>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</si>
  <si>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</si>
  <si>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</si>
  <si>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</si>
  <si>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</si>
  <si>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</si>
  <si>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</si>
  <si>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</si>
  <si>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</si>
  <si>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</si>
  <si>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</si>
  <si>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</si>
  <si>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</si>
  <si>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</si>
  <si>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</si>
  <si>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</si>
  <si>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</si>
  <si>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</si>
  <si>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</si>
  <si>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</si>
  <si>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</si>
  <si>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</si>
  <si>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</si>
  <si>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</si>
  <si>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</si>
  <si>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</si>
  <si>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</si>
  <si>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</si>
  <si>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</si>
  <si>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</si>
  <si>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</si>
  <si>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</si>
  <si>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</si>
  <si>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</si>
  <si>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</si>
  <si>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</si>
  <si>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</si>
  <si>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</si>
  <si>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</si>
  <si>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</si>
  <si>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</si>
  <si>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</si>
  <si>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</si>
  <si>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</si>
  <si>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</si>
  <si>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</si>
  <si>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</si>
  <si>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</si>
  <si>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</si>
  <si>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</si>
  <si>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</si>
  <si>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</si>
  <si>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</si>
  <si>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</si>
  <si>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</si>
  <si>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</si>
  <si>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</si>
  <si>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</si>
  <si>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</si>
  <si>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</si>
  <si>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</si>
  <si>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</si>
  <si>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</si>
  <si>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</si>
  <si>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</si>
  <si>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</si>
  <si>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</si>
  <si>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</si>
  <si>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</si>
  <si>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</si>
  <si>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</si>
  <si>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</si>
  <si>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</si>
  <si>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</si>
  <si>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</si>
  <si>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</si>
  <si>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</si>
  <si>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</si>
  <si>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</si>
  <si>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</si>
  <si>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</si>
  <si>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</si>
  <si>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</si>
  <si>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</si>
  <si>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</si>
  <si>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</si>
  <si>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</si>
  <si>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</si>
  <si>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</si>
  <si>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</si>
  <si>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</si>
  <si>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</si>
  <si>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</si>
  <si>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</si>
  <si>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</si>
  <si>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</si>
  <si>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</si>
  <si>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</si>
  <si>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</si>
  <si>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</si>
  <si>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</si>
  <si>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</si>
  <si>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</si>
  <si>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</si>
  <si>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</si>
  <si>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</si>
  <si>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</si>
  <si>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</si>
  <si>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</si>
  <si>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</si>
  <si>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</si>
  <si>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</si>
  <si>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</si>
  <si>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</si>
  <si>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</si>
  <si>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</si>
  <si>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</si>
  <si>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</si>
  <si>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</si>
  <si>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</si>
  <si>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</si>
  <si>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</si>
  <si>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</si>
  <si>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</si>
  <si>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</si>
  <si>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</si>
  <si>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</si>
  <si>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</si>
  <si>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</si>
  <si>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</si>
  <si>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</si>
  <si>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</si>
  <si>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</si>
  <si>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</si>
  <si>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</si>
  <si>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</si>
  <si>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</si>
  <si>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</si>
  <si>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</si>
  <si>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</si>
  <si>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</si>
  <si>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</si>
  <si>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</si>
  <si>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</si>
  <si>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</si>
  <si>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</si>
  <si>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</si>
  <si>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</si>
  <si>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</si>
  <si>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</si>
  <si>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</si>
  <si>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</si>
  <si>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</si>
  <si>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</si>
  <si>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</si>
  <si>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</si>
  <si>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</si>
  <si>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</si>
  <si>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</si>
  <si>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</si>
  <si>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</si>
  <si>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</si>
  <si>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</si>
  <si>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</si>
  <si>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</si>
  <si>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</si>
  <si>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</si>
  <si>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</si>
  <si>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</si>
  <si>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</si>
  <si>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</si>
  <si>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</si>
  <si>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</si>
  <si>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</si>
  <si>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</si>
  <si>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</si>
  <si>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</si>
  <si>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</si>
  <si>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</si>
  <si>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</si>
  <si>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</si>
  <si>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</si>
  <si>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</si>
  <si>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</si>
  <si>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</si>
  <si>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</si>
  <si>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</si>
  <si>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</si>
  <si>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</si>
  <si>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</si>
  <si>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</si>
  <si>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</si>
  <si>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</si>
  <si>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</si>
  <si>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</si>
  <si>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</si>
  <si>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</si>
  <si>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</si>
  <si>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</si>
  <si>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</si>
  <si>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</si>
  <si>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</si>
  <si>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</si>
  <si>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</si>
  <si>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</si>
  <si>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</si>
  <si>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</si>
  <si>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</si>
  <si>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</si>
  <si>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</si>
  <si>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</si>
  <si>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</si>
  <si>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</si>
  <si>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</si>
  <si>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</si>
  <si>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</si>
  <si>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</si>
  <si>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</si>
  <si>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</si>
  <si>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</si>
  <si>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</si>
  <si>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</si>
  <si>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</si>
  <si>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</si>
  <si>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</si>
  <si>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</si>
  <si>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</si>
  <si>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</si>
  <si>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</si>
  <si>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</si>
  <si>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</si>
  <si>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</si>
  <si>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</si>
  <si>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</si>
  <si>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</si>
  <si>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</si>
  <si>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</si>
  <si>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</si>
  <si>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</si>
  <si>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</si>
  <si>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</si>
  <si>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</si>
  <si>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</si>
  <si>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</si>
  <si>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</si>
  <si>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</si>
  <si>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</si>
  <si>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</si>
  <si>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</si>
  <si>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</si>
  <si>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</si>
  <si>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</si>
  <si>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</si>
  <si>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</si>
  <si>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</si>
  <si>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</si>
  <si>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</si>
  <si>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</si>
  <si>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</si>
  <si>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</si>
  <si>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</si>
  <si>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</si>
  <si>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</si>
  <si>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</si>
  <si>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</si>
  <si>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</si>
  <si>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</si>
  <si>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</si>
  <si>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</si>
  <si>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</si>
  <si>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</si>
  <si>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</si>
  <si>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</si>
  <si>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</si>
  <si>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</si>
  <si>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</si>
  <si>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</si>
  <si>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</si>
  <si>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</si>
  <si>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</si>
  <si>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</si>
  <si>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</si>
  <si>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</si>
  <si>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</si>
  <si>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</si>
  <si>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</si>
  <si>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</si>
  <si>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</si>
  <si>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</si>
  <si>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</si>
  <si>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</si>
  <si>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</si>
  <si>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</si>
  <si>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</si>
  <si>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</si>
  <si>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</si>
  <si>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</si>
  <si>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</si>
  <si>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</si>
  <si>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</si>
  <si>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</si>
  <si>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</si>
  <si>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</si>
  <si>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</si>
  <si>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</si>
  <si>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</si>
  <si>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</si>
  <si>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</si>
  <si>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</si>
  <si>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</si>
  <si>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</si>
  <si>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</si>
  <si>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</si>
  <si>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</si>
  <si>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</si>
  <si>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</si>
  <si>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</si>
  <si>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</si>
  <si>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</si>
  <si>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</si>
  <si>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</si>
  <si>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</si>
  <si>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</si>
  <si>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</si>
  <si>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</si>
  <si>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</si>
  <si>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</si>
  <si>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</si>
  <si>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</si>
  <si>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</si>
  <si>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</si>
  <si>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</si>
  <si>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</si>
  <si>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</si>
  <si>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</si>
  <si>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</si>
  <si>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</si>
  <si>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</si>
  <si>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</si>
  <si>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</si>
  <si>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</si>
  <si>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</si>
  <si>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</si>
  <si>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</si>
  <si>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</si>
  <si>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</si>
  <si>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</si>
  <si>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</si>
  <si>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</si>
  <si>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</si>
  <si>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</si>
  <si>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</si>
  <si>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</si>
  <si>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</si>
  <si>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</si>
  <si>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</si>
  <si>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</si>
  <si>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</si>
  <si>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</si>
  <si>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</si>
  <si>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</si>
  <si>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</si>
  <si>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</si>
  <si>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</si>
  <si>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</si>
  <si>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</si>
  <si>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</si>
  <si>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</si>
  <si>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</si>
  <si>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</si>
  <si>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</si>
  <si>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</si>
  <si>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</si>
  <si>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</si>
  <si>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</si>
  <si>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</si>
  <si>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</si>
  <si>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</si>
  <si>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</si>
  <si>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</si>
  <si>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</si>
  <si>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</si>
  <si>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</si>
  <si>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</si>
  <si>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</si>
  <si>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</si>
  <si>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</si>
  <si>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</si>
  <si>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</si>
  <si>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</si>
  <si>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</si>
  <si>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</si>
  <si>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</si>
  <si>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</si>
  <si>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</si>
  <si>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</si>
  <si>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</si>
  <si>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</si>
  <si>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</si>
  <si>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</si>
  <si>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</si>
  <si>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</si>
  <si>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</si>
  <si>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</si>
  <si>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</si>
  <si>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</si>
  <si>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</si>
  <si>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</si>
  <si>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</si>
  <si>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</si>
  <si>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</si>
  <si>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</si>
  <si>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</si>
  <si>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</si>
  <si>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</si>
  <si>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</si>
  <si>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</si>
  <si>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</si>
  <si>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</si>
  <si>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</si>
  <si>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</si>
  <si>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</si>
  <si>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</si>
  <si>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</si>
  <si>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</si>
  <si>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</si>
  <si>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</si>
  <si>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</si>
  <si>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</si>
  <si>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</si>
  <si>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</si>
  <si>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</si>
  <si>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</si>
  <si>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</si>
  <si>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</si>
  <si>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</si>
  <si>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</si>
  <si>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</si>
  <si>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</si>
  <si>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</si>
  <si>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</si>
  <si>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</si>
  <si>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</si>
  <si>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</si>
  <si>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</si>
  <si>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</si>
  <si>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</si>
  <si>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</si>
  <si>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</si>
  <si>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</si>
  <si>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</si>
  <si>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</si>
  <si>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</si>
  <si>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</si>
  <si>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</si>
  <si>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</si>
  <si>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</si>
  <si>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</si>
  <si>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</si>
  <si>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</si>
  <si>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</si>
  <si>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</si>
  <si>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</si>
  <si>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</si>
  <si>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</si>
  <si>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</si>
  <si>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</si>
  <si>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</si>
  <si>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</si>
  <si>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</si>
  <si>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</si>
  <si>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</si>
  <si>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</si>
  <si>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</si>
  <si>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</si>
  <si>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</si>
  <si>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</si>
  <si>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</si>
  <si>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</si>
  <si>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</si>
  <si>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</si>
  <si>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</si>
  <si>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</si>
  <si>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</si>
  <si>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</si>
  <si>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</si>
  <si>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</si>
  <si>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</si>
  <si>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</si>
  <si>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</si>
  <si>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</si>
  <si>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</si>
  <si>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</si>
  <si>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</si>
  <si>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</si>
  <si>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</si>
  <si>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</si>
  <si>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</si>
  <si>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</si>
  <si>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</si>
  <si>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</si>
  <si>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</si>
  <si>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</si>
  <si>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</si>
  <si>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</si>
  <si>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</si>
  <si>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</si>
  <si>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</si>
  <si>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</si>
  <si>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</si>
  <si>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</si>
  <si>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</si>
  <si>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</si>
  <si>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</si>
  <si>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</si>
  <si>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</si>
  <si>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</si>
  <si>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</si>
  <si>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</si>
  <si>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</si>
  <si>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</si>
  <si>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</si>
  <si>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</si>
  <si>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</si>
  <si>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</si>
  <si>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</si>
  <si>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</si>
  <si>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</si>
  <si>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</si>
  <si>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</si>
  <si>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</si>
  <si>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</si>
  <si>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</si>
  <si>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</si>
  <si>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</si>
  <si>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</si>
  <si>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</si>
  <si>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</si>
  <si>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</si>
  <si>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</si>
  <si>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</si>
  <si>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</si>
  <si>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</si>
  <si>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</si>
  <si>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</si>
  <si>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</si>
  <si>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</si>
  <si>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</si>
  <si>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</si>
  <si>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</si>
  <si>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</si>
  <si>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</si>
  <si>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</si>
  <si>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</si>
  <si>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</si>
  <si>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</si>
  <si>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</si>
  <si>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</si>
  <si>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</si>
  <si>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</si>
  <si>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</si>
  <si>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</si>
  <si>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</si>
  <si>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</si>
  <si>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</si>
  <si>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</si>
  <si>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</si>
  <si>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</si>
  <si>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</si>
  <si>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</si>
  <si>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</si>
  <si>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</si>
  <si>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</si>
  <si>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</si>
  <si>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</si>
  <si>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</si>
  <si>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</si>
  <si>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</si>
  <si>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</si>
  <si>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</si>
  <si>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</si>
  <si>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</si>
  <si>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</si>
  <si>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</si>
  <si>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</si>
  <si>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</si>
  <si>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</si>
  <si>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</si>
  <si>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</si>
  <si>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</si>
  <si>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</si>
  <si>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</si>
  <si>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</si>
  <si>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</si>
  <si>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</si>
  <si>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</si>
  <si>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</si>
  <si>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</si>
  <si>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</si>
  <si>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</si>
  <si>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</si>
  <si>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</si>
  <si>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</si>
  <si>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</si>
  <si>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</si>
  <si>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</si>
  <si>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</si>
  <si>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</si>
  <si>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</si>
  <si>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</si>
  <si>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</si>
  <si>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</si>
  <si>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</si>
  <si>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</si>
  <si>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</si>
  <si>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</si>
  <si>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</si>
  <si>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</si>
  <si>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</si>
  <si>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</si>
  <si>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</si>
  <si>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</si>
  <si>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</si>
  <si>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</si>
  <si>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</si>
  <si>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</si>
  <si>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</si>
  <si>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</si>
  <si>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</si>
  <si>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</si>
  <si>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</si>
  <si>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</si>
  <si>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</si>
  <si>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</si>
  <si>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</si>
  <si>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</si>
  <si>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</si>
  <si>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</si>
  <si>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</si>
  <si>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</si>
  <si>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</si>
  <si>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</si>
  <si>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</si>
  <si>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</si>
  <si>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</si>
  <si>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</si>
  <si>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</si>
  <si>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</si>
  <si>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</si>
  <si>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</si>
  <si>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</si>
  <si>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</si>
  <si>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</si>
  <si>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</si>
  <si>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</si>
  <si>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</si>
  <si>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</si>
  <si>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</si>
  <si>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</si>
  <si>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</si>
  <si>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</si>
  <si>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</si>
  <si>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</si>
  <si>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</si>
  <si>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</si>
  <si>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</si>
  <si>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</si>
  <si>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</si>
  <si>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</si>
  <si>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</si>
  <si>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</si>
  <si>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</si>
  <si>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</si>
  <si>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</si>
  <si>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</si>
  <si>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</si>
  <si>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</si>
  <si>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</si>
  <si>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</si>
  <si>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</si>
  <si>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</si>
  <si>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</si>
  <si>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</si>
  <si>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</si>
  <si>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</si>
  <si>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</si>
  <si>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</si>
  <si>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</si>
  <si>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</si>
  <si>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</si>
  <si>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</si>
  <si>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</si>
  <si>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</si>
  <si>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</si>
  <si>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</si>
  <si>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</si>
  <si>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</si>
  <si>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</si>
  <si>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</si>
  <si>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</si>
  <si>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</si>
  <si>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</si>
  <si>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</si>
  <si>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</si>
  <si>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</si>
  <si>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</si>
  <si>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</si>
  <si>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</si>
  <si>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</si>
  <si>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</si>
  <si>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</si>
  <si>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</si>
  <si>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</si>
  <si>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</si>
  <si>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</si>
  <si>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</si>
  <si>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</si>
  <si>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</si>
  <si>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</si>
  <si>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</si>
  <si>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</si>
  <si>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</si>
  <si>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</si>
  <si>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</si>
  <si>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</si>
  <si>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</si>
  <si>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</si>
  <si>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</si>
  <si>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</si>
  <si>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</si>
  <si>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</si>
  <si>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</si>
  <si>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</si>
  <si>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</si>
  <si>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</si>
  <si>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</si>
  <si>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</si>
  <si>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</si>
  <si>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</si>
  <si>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</si>
  <si>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</si>
  <si>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</si>
  <si>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</si>
  <si>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</si>
  <si>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</si>
  <si>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</si>
  <si>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</si>
  <si>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</si>
  <si>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</si>
  <si>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</si>
  <si>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</si>
  <si>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</si>
  <si>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</si>
  <si>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</si>
  <si>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</si>
  <si>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</si>
  <si>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</si>
  <si>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</si>
  <si>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</si>
  <si>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</si>
  <si>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</si>
  <si>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</si>
  <si>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</si>
  <si>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</si>
  <si>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</si>
  <si>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</si>
  <si>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</si>
  <si>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</si>
  <si>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</si>
  <si>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</si>
  <si>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</si>
  <si>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</si>
  <si>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</si>
  <si>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</si>
  <si>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</si>
  <si>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</si>
  <si>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</si>
  <si>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</si>
  <si>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</si>
  <si>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</si>
  <si>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</si>
  <si>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</si>
  <si>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</si>
  <si>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</si>
  <si>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</si>
  <si>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</si>
  <si>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</si>
  <si>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</si>
  <si>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</si>
  <si>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</si>
  <si>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</si>
  <si>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</si>
  <si>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</si>
  <si>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</si>
  <si>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</si>
  <si>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</si>
  <si>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</si>
  <si>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</si>
  <si>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</si>
  <si>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</si>
  <si>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</si>
  <si>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</si>
  <si>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</si>
  <si>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</si>
  <si>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</si>
  <si>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</si>
  <si>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</si>
  <si>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</si>
  <si>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</si>
  <si>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</si>
  <si>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</si>
  <si>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</si>
  <si>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</si>
  <si>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</si>
  <si>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</si>
  <si>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</si>
  <si>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</si>
  <si>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</si>
  <si>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</si>
  <si>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</si>
  <si>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</si>
  <si>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</si>
  <si>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</si>
  <si>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</si>
  <si>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</si>
  <si>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</si>
  <si>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</si>
  <si>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</si>
  <si>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</si>
  <si>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</si>
  <si>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</si>
  <si>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</si>
  <si>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</si>
  <si>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</si>
  <si>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</si>
  <si>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</si>
  <si>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</si>
  <si>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</si>
  <si>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</si>
  <si>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</si>
  <si>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</si>
  <si>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</si>
  <si>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</si>
  <si>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</si>
  <si>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</si>
  <si>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</si>
  <si>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</si>
  <si>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</si>
  <si>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</si>
  <si>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</si>
  <si>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</si>
  <si>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</si>
  <si>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</si>
  <si>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</si>
  <si>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</si>
  <si>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</si>
  <si>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</si>
  <si>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</si>
  <si>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</si>
  <si>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</si>
  <si>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</si>
  <si>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</si>
  <si>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</si>
  <si>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</si>
  <si>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</si>
  <si>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</si>
  <si>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</si>
  <si>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</si>
  <si>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</si>
  <si>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</si>
  <si>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</si>
  <si>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</si>
  <si>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</si>
  <si>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</si>
  <si>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</si>
  <si>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</si>
  <si>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</si>
  <si>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</si>
  <si>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</si>
  <si>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</si>
  <si>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</si>
  <si>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</si>
  <si>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</si>
  <si>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</si>
  <si>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</si>
  <si>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</si>
  <si>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</si>
  <si>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</si>
  <si>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</si>
  <si>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</si>
  <si>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</si>
  <si>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</si>
  <si>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</si>
  <si>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</si>
  <si>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</si>
  <si>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</si>
  <si>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</si>
  <si>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</si>
  <si>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</si>
  <si>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</si>
  <si>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</si>
  <si>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</si>
  <si>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</si>
  <si>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</si>
  <si>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</si>
  <si>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</si>
  <si>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</si>
  <si>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</si>
  <si>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</si>
  <si>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</si>
  <si>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</si>
  <si>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</si>
  <si>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</si>
  <si>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</si>
  <si>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</si>
  <si>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</si>
  <si>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</si>
  <si>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</si>
  <si>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</si>
  <si>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</si>
  <si>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</si>
  <si>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</si>
  <si>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</si>
  <si>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</si>
  <si>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</si>
  <si>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</si>
  <si>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</si>
  <si>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</si>
  <si>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</si>
  <si>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</si>
  <si>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</si>
  <si>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</si>
  <si>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</si>
  <si>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</si>
  <si>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</si>
  <si>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</si>
  <si>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</si>
  <si>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</si>
  <si>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</si>
  <si>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</si>
  <si>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</si>
  <si>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</si>
  <si>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</si>
  <si>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</si>
  <si>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</si>
  <si>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</si>
  <si>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</si>
  <si>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</si>
  <si>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</si>
  <si>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</si>
  <si>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</si>
  <si>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</si>
  <si>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</si>
  <si>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</si>
  <si>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</si>
  <si>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</si>
  <si>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</si>
  <si>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</si>
  <si>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</si>
  <si>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</si>
  <si>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</si>
  <si>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</si>
  <si>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</si>
  <si>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</si>
  <si>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</si>
  <si>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</si>
  <si>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</si>
  <si>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</si>
  <si>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</si>
  <si>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</si>
  <si>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</si>
  <si>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</si>
  <si>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</si>
  <si>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</si>
  <si>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</si>
  <si>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</si>
  <si>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</si>
  <si>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</si>
  <si>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</si>
  <si>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</si>
  <si>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</si>
  <si>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</si>
  <si>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</si>
  <si>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</si>
  <si>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</si>
  <si>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</si>
  <si>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</si>
  <si>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</si>
  <si>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</si>
  <si>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</si>
  <si>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</si>
  <si>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</si>
  <si>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</si>
  <si>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</si>
  <si>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</si>
  <si>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</si>
  <si>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</si>
  <si>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</si>
  <si>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</si>
  <si>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</si>
  <si>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</si>
  <si>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</si>
  <si>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</si>
  <si>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</si>
  <si>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</si>
  <si>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</si>
  <si>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</si>
  <si>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</si>
  <si>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</si>
  <si>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</si>
  <si>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</si>
  <si>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</si>
  <si>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</si>
  <si>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</si>
  <si>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</si>
  <si>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</si>
  <si>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</si>
  <si>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</si>
  <si>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</si>
  <si>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</si>
  <si>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</si>
  <si>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</si>
  <si>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</si>
  <si>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</si>
  <si>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</si>
  <si>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</si>
  <si>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</si>
  <si>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</si>
  <si>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</si>
  <si>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</si>
  <si>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</si>
  <si>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</si>
  <si>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</si>
  <si>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</si>
  <si>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</si>
  <si>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</si>
  <si>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</si>
  <si>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</si>
  <si>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</si>
  <si>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</si>
  <si>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</si>
  <si>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</si>
  <si>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</si>
  <si>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</si>
  <si>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</si>
  <si>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</si>
  <si>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</si>
  <si>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</si>
  <si>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</si>
  <si>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</si>
  <si>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</si>
  <si>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</si>
  <si>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</si>
  <si>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</si>
  <si>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</si>
  <si>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</si>
  <si>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</si>
  <si>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</si>
  <si>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</si>
  <si>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</si>
  <si>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</si>
  <si>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</si>
  <si>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</si>
  <si>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</si>
  <si>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</si>
  <si>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</si>
  <si>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</si>
  <si>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</si>
  <si>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</si>
  <si>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</si>
  <si>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</si>
  <si>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</si>
  <si>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</si>
  <si>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</si>
  <si>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</si>
  <si>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</si>
  <si>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</si>
  <si>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</si>
  <si>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</si>
  <si>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</si>
  <si>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</si>
  <si>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</si>
  <si>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</si>
  <si>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</si>
  <si>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</si>
  <si>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</si>
  <si>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</si>
  <si>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</si>
  <si>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</si>
  <si>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</si>
  <si>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</si>
  <si>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</si>
  <si>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</si>
  <si>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</si>
  <si>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</si>
  <si>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</si>
  <si>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</si>
  <si>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</si>
  <si>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</si>
  <si>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</si>
  <si>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</si>
  <si>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</si>
  <si>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</si>
  <si>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</si>
  <si>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</si>
  <si>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</si>
  <si>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</si>
  <si>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</si>
  <si>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</si>
  <si>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</si>
  <si>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</si>
  <si>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</si>
  <si>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</si>
  <si>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</si>
  <si>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</si>
  <si>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</si>
  <si>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</si>
  <si>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</si>
  <si>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</si>
  <si>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</si>
  <si>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</si>
  <si>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</si>
  <si>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</si>
  <si>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</si>
  <si>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</si>
  <si>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</si>
  <si>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</si>
  <si>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</si>
  <si>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</si>
  <si>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</si>
  <si>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</si>
  <si>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</si>
  <si>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</si>
  <si>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</si>
  <si>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</si>
  <si>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</si>
  <si>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</si>
  <si>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</si>
  <si>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</si>
  <si>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</si>
  <si>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</si>
  <si>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</si>
  <si>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</si>
  <si>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</si>
  <si>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</si>
  <si>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</si>
  <si>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</si>
  <si>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</si>
  <si>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</si>
  <si>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</si>
  <si>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</si>
  <si>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</si>
  <si>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</si>
  <si>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</si>
  <si>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</si>
  <si>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</si>
  <si>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</si>
  <si>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</si>
  <si>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</si>
  <si>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</si>
  <si>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</si>
  <si>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</si>
  <si>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</si>
  <si>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</si>
  <si>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</si>
  <si>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</si>
  <si>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</si>
  <si>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</si>
  <si>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</si>
  <si>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</si>
  <si>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</si>
  <si>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</si>
  <si>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</si>
  <si>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</si>
  <si>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</si>
  <si>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</si>
  <si>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</si>
  <si>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</si>
  <si>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</si>
  <si>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</si>
  <si>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</si>
  <si>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</si>
  <si>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</si>
  <si>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</si>
  <si>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</si>
  <si>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</si>
  <si>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</si>
  <si>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</si>
  <si>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</si>
  <si>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</si>
  <si>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</si>
  <si>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</si>
  <si>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</si>
  <si>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</si>
  <si>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</si>
  <si>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</si>
  <si>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</si>
  <si>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</si>
  <si>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</si>
  <si>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</si>
  <si>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</si>
  <si>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</si>
  <si>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</si>
  <si>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</si>
  <si>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</si>
  <si>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</si>
  <si>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</si>
  <si>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</si>
  <si>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</si>
  <si>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</si>
  <si>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</si>
  <si>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</si>
  <si>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</si>
  <si>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</si>
  <si>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</si>
  <si>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</si>
  <si>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</si>
  <si>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</si>
  <si>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</si>
  <si>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</si>
  <si>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</si>
  <si>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</si>
  <si>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</si>
  <si>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</si>
  <si>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</si>
  <si>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</si>
  <si>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</si>
  <si>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</si>
  <si>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</si>
  <si>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</si>
  <si>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</si>
  <si>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</si>
  <si>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</si>
  <si>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</si>
  <si>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</si>
  <si>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</si>
  <si>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</si>
  <si>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</si>
  <si>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</si>
  <si>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</si>
  <si>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</si>
  <si>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</si>
  <si>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</si>
  <si>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</si>
  <si>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</si>
  <si>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</si>
  <si>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</si>
  <si>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</si>
  <si>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</si>
  <si>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</si>
  <si>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</si>
  <si>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</si>
  <si>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</si>
  <si>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</si>
  <si>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</si>
  <si>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</si>
  <si>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</si>
  <si>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</si>
  <si>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</si>
  <si>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</si>
  <si>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</si>
  <si>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</si>
  <si>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</si>
  <si>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</si>
  <si>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</si>
  <si>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</si>
  <si>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</si>
  <si>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</si>
  <si>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</si>
  <si>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</si>
  <si>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</si>
  <si>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</si>
  <si>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</si>
  <si>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</si>
  <si>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</si>
  <si>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</si>
  <si>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</si>
  <si>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</si>
  <si>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</si>
  <si>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</si>
  <si>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</si>
  <si>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</si>
  <si>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</si>
  <si>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</si>
  <si>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</si>
  <si>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</si>
  <si>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</si>
  <si>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</si>
  <si>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</si>
  <si>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</si>
  <si>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</si>
  <si>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</si>
  <si>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</si>
  <si>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</si>
  <si>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</si>
  <si>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</si>
  <si>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</si>
  <si>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</si>
  <si>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</si>
  <si>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</si>
  <si>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</si>
  <si>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</si>
  <si>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</si>
  <si>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</si>
  <si>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</si>
  <si>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</si>
  <si>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</si>
  <si>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</si>
  <si>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</si>
  <si>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</si>
  <si>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</si>
  <si>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</si>
  <si>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</si>
  <si>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</si>
  <si>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</si>
  <si>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</si>
  <si>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</si>
  <si>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</si>
  <si>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</si>
  <si>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</si>
  <si>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</si>
  <si>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</si>
  <si>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</si>
  <si>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</si>
  <si>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</si>
  <si>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</si>
  <si>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</si>
  <si>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</si>
  <si>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</si>
  <si>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</si>
  <si>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</si>
  <si>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</si>
  <si>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</si>
  <si>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</si>
  <si>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</si>
  <si>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</si>
  <si>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</si>
  <si>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</si>
  <si>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</si>
  <si>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</si>
  <si>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</si>
  <si>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</si>
  <si>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</si>
  <si>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</si>
  <si>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</si>
  <si>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</si>
  <si>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</si>
  <si>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</si>
  <si>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</si>
  <si>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</si>
  <si>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</si>
  <si>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</si>
  <si>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</si>
  <si>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</si>
  <si>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</si>
  <si>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</si>
  <si>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</si>
  <si>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</si>
  <si>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</si>
  <si>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</si>
  <si>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</si>
  <si>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</si>
  <si>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</si>
  <si>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</si>
  <si>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</si>
  <si>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</si>
  <si>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</si>
  <si>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</si>
  <si>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</si>
  <si>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</si>
  <si>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</si>
  <si>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</si>
  <si>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</si>
  <si>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</si>
  <si>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</si>
  <si>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</si>
  <si>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</si>
  <si>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</si>
  <si>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</si>
  <si>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</si>
  <si>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</si>
  <si>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</si>
  <si>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</si>
  <si>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</si>
  <si>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</si>
  <si>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</si>
  <si>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</si>
  <si>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</si>
  <si>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</si>
  <si>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</si>
  <si>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</si>
  <si>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</si>
  <si>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</si>
  <si>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</si>
  <si>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</si>
  <si>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</si>
  <si>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</si>
  <si>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</si>
  <si>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</si>
  <si>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</si>
  <si>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</si>
  <si>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</si>
  <si>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</si>
  <si>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</si>
  <si>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</si>
  <si>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</si>
  <si>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</si>
  <si>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</si>
  <si>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</si>
  <si>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</si>
  <si>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</si>
  <si>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</si>
  <si>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</si>
  <si>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</si>
  <si>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</si>
  <si>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</si>
  <si>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</si>
  <si>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</si>
  <si>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</si>
  <si>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</si>
  <si>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</si>
  <si>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</si>
  <si>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</si>
  <si>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</si>
  <si>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</si>
  <si>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</si>
  <si>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</si>
  <si>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</si>
  <si>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</si>
  <si>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</si>
  <si>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</si>
  <si>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</si>
  <si>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</si>
  <si>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</si>
  <si>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</si>
  <si>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</si>
  <si>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</si>
  <si>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</si>
  <si>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</si>
  <si>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</si>
  <si>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</si>
  <si>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</si>
  <si>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</si>
  <si>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</si>
  <si>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</si>
  <si>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</si>
  <si>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</si>
  <si>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</si>
  <si>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</si>
  <si>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</si>
  <si>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</si>
  <si>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</si>
  <si>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</si>
  <si>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</si>
  <si>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</si>
  <si>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</si>
  <si>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</si>
  <si>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</si>
  <si>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</si>
  <si>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</si>
  <si>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</si>
  <si>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</si>
  <si>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</si>
  <si>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</si>
  <si>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</si>
  <si>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</si>
  <si>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</si>
  <si>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</si>
  <si>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</si>
  <si>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</si>
  <si>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</si>
  <si>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</si>
  <si>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</si>
  <si>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</si>
  <si>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</si>
  <si>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</si>
  <si>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</si>
  <si>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</si>
  <si>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</si>
  <si>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</si>
  <si>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</si>
  <si>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</si>
  <si>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</si>
  <si>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</si>
  <si>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</si>
  <si>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</si>
  <si>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</si>
  <si>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</si>
  <si>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</si>
  <si>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</si>
  <si>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</si>
  <si>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</si>
  <si>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</si>
  <si>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</si>
  <si>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</si>
  <si>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</si>
  <si>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</si>
  <si>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</si>
  <si>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</si>
  <si>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</si>
  <si>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</si>
  <si>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</si>
  <si>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</si>
  <si>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</si>
  <si>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</si>
  <si>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</si>
  <si>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</si>
  <si>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</si>
  <si>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</si>
  <si>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</si>
  <si>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</si>
  <si>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</si>
  <si>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</si>
  <si>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</si>
  <si>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</si>
  <si>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</si>
  <si>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</si>
  <si>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</si>
  <si>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</si>
  <si>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</si>
  <si>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</si>
  <si>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</si>
  <si>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</si>
  <si>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</si>
  <si>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</si>
  <si>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</si>
  <si>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</si>
  <si>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</si>
  <si>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</si>
  <si>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</si>
  <si>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</si>
  <si>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</si>
  <si>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</si>
  <si>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</si>
  <si>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</si>
  <si>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</si>
  <si>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</si>
  <si>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</si>
  <si>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</si>
  <si>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</si>
  <si>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</si>
  <si>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</si>
  <si>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</si>
  <si>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</si>
  <si>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</si>
  <si>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</si>
  <si>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</si>
  <si>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</si>
  <si>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</si>
  <si>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</si>
  <si>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</si>
  <si>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</si>
  <si>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</si>
  <si>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</si>
  <si>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</si>
  <si>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</si>
  <si>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</si>
  <si>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</si>
  <si>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</si>
  <si>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</si>
  <si>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</si>
  <si>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</si>
  <si>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</si>
  <si>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</si>
  <si>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</si>
  <si>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</si>
  <si>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</si>
  <si>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</si>
  <si>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</si>
  <si>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</si>
  <si>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</si>
  <si>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</si>
  <si>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</si>
  <si>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</si>
  <si>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</si>
  <si>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</si>
  <si>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</si>
  <si>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</si>
  <si>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</si>
  <si>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</si>
  <si>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</si>
  <si>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</si>
  <si>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</si>
  <si>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</si>
  <si>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</si>
  <si>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</si>
  <si>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</si>
  <si>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</si>
  <si>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</si>
  <si>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</si>
  <si>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</si>
  <si>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</si>
  <si>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</si>
  <si>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</si>
  <si>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</si>
  <si>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</si>
  <si>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</si>
  <si>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</si>
  <si>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</si>
  <si>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</si>
  <si>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</si>
  <si>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</si>
  <si>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</si>
  <si>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</si>
  <si>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</si>
  <si>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</si>
  <si>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</si>
  <si>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</si>
  <si>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</si>
  <si>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</si>
  <si>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</si>
  <si>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</si>
  <si>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</si>
  <si>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</si>
  <si>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</si>
  <si>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</si>
  <si>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</si>
  <si>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</si>
  <si>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</si>
  <si>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</si>
  <si>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</si>
  <si>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</si>
  <si>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</si>
  <si>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</si>
  <si>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</si>
  <si>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</si>
  <si>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</si>
  <si>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</si>
  <si>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</si>
  <si>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</si>
  <si>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</si>
  <si>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</si>
  <si>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</si>
  <si>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</si>
  <si>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</si>
  <si>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</si>
  <si>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</si>
  <si>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</si>
  <si>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</si>
  <si>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</si>
  <si>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</si>
  <si>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</si>
  <si>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</si>
  <si>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</si>
  <si>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</si>
  <si>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</si>
  <si>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</si>
  <si>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</si>
  <si>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</si>
  <si>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</si>
  <si>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</si>
  <si>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</si>
  <si>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</si>
  <si>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</si>
  <si>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</si>
  <si>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</si>
  <si>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</si>
  <si>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</si>
  <si>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</si>
  <si>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</si>
  <si>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</si>
  <si>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</si>
  <si>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</si>
  <si>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</si>
  <si>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</si>
  <si>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</si>
  <si>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</si>
  <si>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</si>
  <si>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</si>
  <si>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</si>
  <si>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</si>
  <si>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</si>
  <si>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</si>
  <si>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</si>
  <si>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</si>
  <si>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</si>
  <si>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</si>
  <si>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</si>
  <si>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</si>
  <si>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</si>
  <si>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</si>
  <si>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</si>
  <si>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</si>
  <si>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</si>
  <si>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</si>
  <si>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</si>
  <si>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</si>
  <si>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</si>
  <si>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</si>
  <si>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</si>
  <si>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</si>
  <si>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</si>
  <si>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</si>
  <si>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</si>
  <si>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</si>
  <si>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</si>
  <si>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</si>
  <si>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</si>
  <si>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</si>
  <si>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</si>
  <si>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</si>
  <si>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</si>
  <si>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</si>
  <si>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</si>
  <si>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</si>
  <si>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</si>
  <si>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</si>
  <si>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</si>
  <si>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</si>
  <si>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</si>
  <si>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</si>
  <si>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</si>
  <si>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</si>
  <si>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</si>
  <si>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</si>
  <si>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</si>
  <si>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</si>
  <si>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</si>
  <si>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</si>
  <si>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</si>
  <si>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</si>
  <si>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</si>
  <si>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</si>
  <si>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</si>
  <si>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</si>
  <si>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</si>
  <si>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</si>
  <si>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</si>
  <si>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</si>
  <si>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</si>
  <si>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</si>
  <si>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</si>
  <si>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</si>
  <si>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</si>
  <si>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</si>
  <si>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</si>
  <si>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</si>
  <si>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</si>
  <si>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</si>
  <si>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</si>
  <si>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</si>
  <si>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</si>
  <si>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</si>
  <si>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</si>
  <si>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</si>
  <si>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</si>
  <si>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</si>
  <si>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</si>
  <si>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</si>
  <si>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</si>
  <si>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</si>
  <si>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</si>
  <si>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</si>
  <si>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</si>
  <si>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</si>
  <si>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</si>
  <si>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</si>
  <si>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</si>
  <si>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</si>
  <si>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</si>
  <si>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</si>
  <si>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</si>
  <si>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</si>
  <si>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</si>
  <si>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</si>
  <si>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</si>
  <si>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</si>
  <si>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</si>
  <si>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</si>
  <si>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</si>
  <si>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</si>
  <si>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</si>
  <si>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</si>
  <si>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</si>
  <si>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</si>
  <si>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</si>
  <si>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</si>
  <si>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</si>
  <si>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</si>
  <si>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</si>
  <si>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</si>
  <si>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</si>
  <si>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</si>
  <si>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</si>
  <si>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</si>
  <si>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</si>
  <si>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</si>
  <si>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</si>
  <si>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</si>
  <si>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</si>
  <si>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</si>
  <si>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</si>
  <si>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</si>
  <si>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</si>
  <si>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</si>
  <si>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</si>
  <si>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</si>
  <si>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</si>
  <si>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</si>
  <si>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</si>
  <si>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</si>
  <si>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</si>
  <si>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</si>
  <si>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</si>
  <si>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</si>
  <si>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</si>
  <si>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</si>
  <si>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</si>
  <si>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</si>
  <si>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</si>
  <si>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</si>
  <si>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</si>
  <si>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</si>
  <si>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</si>
  <si>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</si>
  <si>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</si>
  <si>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</si>
  <si>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</si>
  <si>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</si>
  <si>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</si>
  <si>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</si>
  <si>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</si>
  <si>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</si>
  <si>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</si>
  <si>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</si>
  <si>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</si>
  <si>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</si>
  <si>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</si>
  <si>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</si>
  <si>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</si>
  <si>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</si>
  <si>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</si>
  <si>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</si>
  <si>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</si>
  <si>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</si>
  <si>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</si>
  <si>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</si>
  <si>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</si>
  <si>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</si>
  <si>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</si>
  <si>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</si>
  <si>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</si>
  <si>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</si>
  <si>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</si>
  <si>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</si>
  <si>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</si>
  <si>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</si>
  <si>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</si>
  <si>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</si>
  <si>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</si>
  <si>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</si>
  <si>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</si>
  <si>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</si>
  <si>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</si>
  <si>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</si>
  <si>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</si>
  <si>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</si>
  <si>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</si>
  <si>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</si>
  <si>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</si>
  <si>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</si>
  <si>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</si>
  <si>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</si>
  <si>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</si>
  <si>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</si>
  <si>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</si>
  <si>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</si>
  <si>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</si>
  <si>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</si>
  <si>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</si>
  <si>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</si>
  <si>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</si>
  <si>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</si>
  <si>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</si>
  <si>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</si>
  <si>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</si>
  <si>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</si>
  <si>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</si>
  <si>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</si>
  <si>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</si>
  <si>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</si>
  <si>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</si>
  <si>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</si>
  <si>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</si>
  <si>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</si>
  <si>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</si>
  <si>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</si>
  <si>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</si>
  <si>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</si>
  <si>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</si>
  <si>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</si>
  <si>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</si>
  <si>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</si>
  <si>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</si>
  <si>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</si>
  <si>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</si>
  <si>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</si>
  <si>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</si>
  <si>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</si>
  <si>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</si>
  <si>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</si>
  <si>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</si>
  <si>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</si>
  <si>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</si>
  <si>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</si>
  <si>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</si>
  <si>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</si>
  <si>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</si>
  <si>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</si>
  <si>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</si>
  <si>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</si>
  <si>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</si>
  <si>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</si>
  <si>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</si>
  <si>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</si>
  <si>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</si>
  <si>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</si>
  <si>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</si>
  <si>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</si>
  <si>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</si>
  <si>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</si>
  <si>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</si>
  <si>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</si>
  <si>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</si>
  <si>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</si>
  <si>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</si>
  <si>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</si>
  <si>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</si>
  <si>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</si>
  <si>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</si>
  <si>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</si>
  <si>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</si>
  <si>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</si>
  <si>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</si>
  <si>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</si>
  <si>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</si>
  <si>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</si>
  <si>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</si>
  <si>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</si>
  <si>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</si>
  <si>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</si>
  <si>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</si>
  <si>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</si>
  <si>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</si>
  <si>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</si>
  <si>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</si>
  <si>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</si>
  <si>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</si>
  <si>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</si>
  <si>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</si>
  <si>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</si>
  <si>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</si>
  <si>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</si>
  <si>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</si>
  <si>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</si>
  <si>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</si>
  <si>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</si>
  <si>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</si>
  <si>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</si>
  <si>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</si>
  <si>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</si>
  <si>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</si>
  <si>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</si>
  <si>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</si>
  <si>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</si>
  <si>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</si>
  <si>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</si>
  <si>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</si>
  <si>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</si>
  <si>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</si>
  <si>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</si>
  <si>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</si>
  <si>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</si>
  <si>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</si>
  <si>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</si>
  <si>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</si>
  <si>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</si>
  <si>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</si>
  <si>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</si>
  <si>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</si>
  <si>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</si>
  <si>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</si>
  <si>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</si>
  <si>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</si>
  <si>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</si>
  <si>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</si>
  <si>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</si>
  <si>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</si>
  <si>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</si>
  <si>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</si>
  <si>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</si>
  <si>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</si>
  <si>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</si>
  <si>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</si>
  <si>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</si>
  <si>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</si>
  <si>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</si>
  <si>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</si>
  <si>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</si>
  <si>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</si>
  <si>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</si>
  <si>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</si>
  <si>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</si>
  <si>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</si>
  <si>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</si>
  <si>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</si>
  <si>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</si>
  <si>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</si>
  <si>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</si>
  <si>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</si>
  <si>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</si>
  <si>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</si>
  <si>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</si>
  <si>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</si>
  <si>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</si>
  <si>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</si>
  <si>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</si>
  <si>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</si>
  <si>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</si>
  <si>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</si>
  <si>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</si>
  <si>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</si>
  <si>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</si>
  <si>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</si>
  <si>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</si>
  <si>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</si>
  <si>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</si>
  <si>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</si>
  <si>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</si>
  <si>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</si>
  <si>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</si>
  <si>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</si>
  <si>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</si>
  <si>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</si>
  <si>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</si>
  <si>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</si>
  <si>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</si>
  <si>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</si>
  <si>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</si>
  <si>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</si>
  <si>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</si>
  <si>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</si>
  <si>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</si>
  <si>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</si>
  <si>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</si>
  <si>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</si>
  <si>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</si>
  <si>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</si>
  <si>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</si>
  <si>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</si>
  <si>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</si>
  <si>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</si>
  <si>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</si>
  <si>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</si>
  <si>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</si>
  <si>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</si>
  <si>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</si>
  <si>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</si>
  <si>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</si>
  <si>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</si>
  <si>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</si>
  <si>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</si>
  <si>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</si>
  <si>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</si>
  <si>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</si>
  <si>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</si>
  <si>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</si>
  <si>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</si>
  <si>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</si>
  <si>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</si>
  <si>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</si>
  <si>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</si>
  <si>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</si>
  <si>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</si>
  <si>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</si>
  <si>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</si>
  <si>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</si>
  <si>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</si>
  <si>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</si>
  <si>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</si>
  <si>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</si>
  <si>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</si>
  <si>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</si>
  <si>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</si>
  <si>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</si>
  <si>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</si>
  <si>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</si>
  <si>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</si>
  <si>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</si>
  <si>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</si>
  <si>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</si>
  <si>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</si>
  <si>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</si>
  <si>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</si>
  <si>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</si>
  <si>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</si>
  <si>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</si>
  <si>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</si>
  <si>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</si>
  <si>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</si>
  <si>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</si>
  <si>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</si>
  <si>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</si>
  <si>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</si>
  <si>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</si>
  <si>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</si>
  <si>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</si>
  <si>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</si>
  <si>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</si>
  <si>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</si>
  <si>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</si>
  <si>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</si>
  <si>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</si>
  <si>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</si>
  <si>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</si>
  <si>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</si>
  <si>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</si>
  <si>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</si>
  <si>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</si>
  <si>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</si>
  <si>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</si>
  <si>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</si>
  <si>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</si>
  <si>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</si>
  <si>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</si>
  <si>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</si>
  <si>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</si>
  <si>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</si>
  <si>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</si>
  <si>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</si>
  <si>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</si>
  <si>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</si>
  <si>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</si>
  <si>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</si>
  <si>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</si>
  <si>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</si>
  <si>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</si>
  <si>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</si>
  <si>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</si>
  <si>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</si>
  <si>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</si>
  <si>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</si>
  <si>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</si>
  <si>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</si>
  <si>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</si>
  <si>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</si>
  <si>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</si>
  <si>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</si>
  <si>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</si>
  <si>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</si>
  <si>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</si>
  <si>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</si>
  <si>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</si>
  <si>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</si>
  <si>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</si>
  <si>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</si>
  <si>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</si>
  <si>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</si>
  <si>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</si>
  <si>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</si>
  <si>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</si>
  <si>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</si>
  <si>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</si>
  <si>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</si>
  <si>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</si>
  <si>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</si>
  <si>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</si>
  <si>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</si>
  <si>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</si>
  <si>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</si>
  <si>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</si>
  <si>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</si>
  <si>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</si>
  <si>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</si>
  <si>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</si>
  <si>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</si>
  <si>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</si>
  <si>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</si>
  <si>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</si>
  <si>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</si>
  <si>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</si>
  <si>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</si>
  <si>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</si>
  <si>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</si>
  <si>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</si>
  <si>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</si>
  <si>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</si>
  <si>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</si>
  <si>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</si>
  <si>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</si>
  <si>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</si>
  <si>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</si>
  <si>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</si>
  <si>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</si>
  <si>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</si>
  <si>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</si>
  <si>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</si>
  <si>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</si>
  <si>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</si>
  <si>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</si>
  <si>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</si>
  <si>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</si>
  <si>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</si>
  <si>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</si>
  <si>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</si>
  <si>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</si>
  <si>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</si>
  <si>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</si>
  <si>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</si>
  <si>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</si>
  <si>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</si>
  <si>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</si>
  <si>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</si>
  <si>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</si>
  <si>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</si>
  <si>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</si>
  <si>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</si>
  <si>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</si>
  <si>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</si>
  <si>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</si>
  <si>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</si>
  <si>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</si>
  <si>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</si>
  <si>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</si>
  <si>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</si>
  <si>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</si>
  <si>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</si>
  <si>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</si>
  <si>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</si>
  <si>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</si>
  <si>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</si>
  <si>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</si>
  <si>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</si>
  <si>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</si>
  <si>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</si>
  <si>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</si>
  <si>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</si>
  <si>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</si>
  <si>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</si>
  <si>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</si>
  <si>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</si>
  <si>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</si>
  <si>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</si>
  <si>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</si>
  <si>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</si>
  <si>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</si>
  <si>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</si>
  <si>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</si>
  <si>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</si>
  <si>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</si>
  <si>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</si>
  <si>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</si>
  <si>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</si>
  <si>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</si>
  <si>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</si>
  <si>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</si>
  <si>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</si>
  <si>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</si>
  <si>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</si>
  <si>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</si>
  <si>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</si>
  <si>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</si>
  <si>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</si>
  <si>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</si>
  <si>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</si>
  <si>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</si>
  <si>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</si>
  <si>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</si>
  <si>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</si>
  <si>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</si>
  <si>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</si>
  <si>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</si>
  <si>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</si>
  <si>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</si>
  <si>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</si>
  <si>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</si>
  <si>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</si>
  <si>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</si>
  <si>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</si>
  <si>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</si>
  <si>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</si>
  <si>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</si>
  <si>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</si>
  <si>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</si>
  <si>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</si>
  <si>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</si>
  <si>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</si>
  <si>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</si>
  <si>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</si>
  <si>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</si>
  <si>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</si>
  <si>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</si>
  <si>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</si>
  <si>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</si>
  <si>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</si>
  <si>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</si>
  <si>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</si>
  <si>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</si>
  <si>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</si>
  <si>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</si>
  <si>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</si>
  <si>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</si>
  <si>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</si>
  <si>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</si>
  <si>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</si>
  <si>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</si>
  <si>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</si>
  <si>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</si>
  <si>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</si>
  <si>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</si>
  <si>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</si>
  <si>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</si>
  <si>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</si>
  <si>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</si>
  <si>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</si>
  <si>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</si>
  <si>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</si>
  <si>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</si>
  <si>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</si>
  <si>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</si>
  <si>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</si>
  <si>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</si>
  <si>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</si>
  <si>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</si>
  <si>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</si>
  <si>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</si>
  <si>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</si>
  <si>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</si>
  <si>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</si>
  <si>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</si>
  <si>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</si>
  <si>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</si>
  <si>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</si>
  <si>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</si>
  <si>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</si>
  <si>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</si>
  <si>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</si>
  <si>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</si>
  <si>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</si>
  <si>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</si>
  <si>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</si>
  <si>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</si>
  <si>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</si>
  <si>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</si>
  <si>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</si>
  <si>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</si>
  <si>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</si>
  <si>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</si>
  <si>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</si>
  <si>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</si>
  <si>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</si>
  <si>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</si>
  <si>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</si>
  <si>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</si>
  <si>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</si>
  <si>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</si>
  <si>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</si>
  <si>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</si>
  <si>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</si>
  <si>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</si>
  <si>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</si>
  <si>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</si>
  <si>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</si>
  <si>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</si>
  <si>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</si>
  <si>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</si>
  <si>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</si>
  <si>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</si>
  <si>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</si>
  <si>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</si>
  <si>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</si>
  <si>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</si>
  <si>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</si>
  <si>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</si>
  <si>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</si>
  <si>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</si>
  <si>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</si>
  <si>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</si>
  <si>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</si>
  <si>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</si>
  <si>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</si>
  <si>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</si>
  <si>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</si>
  <si>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</si>
  <si>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</si>
  <si>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</si>
  <si>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</si>
  <si>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</si>
  <si>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</si>
  <si>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</si>
  <si>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</si>
  <si>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</si>
  <si>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</si>
  <si>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</si>
  <si>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</si>
  <si>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</si>
  <si>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</si>
  <si>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</si>
  <si>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</si>
  <si>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</si>
  <si>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</si>
  <si>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</si>
  <si>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</si>
  <si>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</si>
  <si>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</si>
  <si>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</si>
  <si>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</si>
  <si>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</si>
  <si>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</si>
  <si>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</si>
  <si>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</si>
  <si>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</si>
  <si>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</si>
  <si>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</si>
  <si>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</si>
  <si>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</si>
  <si>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</si>
  <si>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</si>
  <si>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</si>
  <si>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</si>
  <si>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</si>
  <si>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</si>
  <si>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</si>
  <si>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</si>
  <si>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</si>
  <si>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</si>
  <si>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</si>
  <si>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</si>
  <si>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</si>
  <si>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</si>
  <si>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</si>
  <si>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</si>
  <si>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</si>
  <si>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</si>
  <si>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</si>
  <si>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</si>
  <si>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</si>
  <si>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</si>
  <si>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</si>
  <si>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</si>
  <si>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</si>
  <si>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</si>
  <si>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</si>
  <si>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</si>
  <si>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</si>
  <si>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</si>
  <si>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</si>
  <si>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</si>
  <si>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</si>
  <si>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</si>
  <si>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</si>
  <si>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</si>
  <si>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</si>
  <si>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</si>
  <si>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</si>
  <si>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</si>
  <si>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</si>
  <si>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</si>
  <si>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</si>
  <si>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</si>
  <si>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</si>
  <si>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</si>
  <si>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</si>
  <si>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</si>
  <si>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</si>
  <si>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</si>
  <si>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</si>
  <si>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</si>
  <si>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</si>
  <si>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</si>
  <si>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</si>
  <si>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</si>
  <si>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</si>
  <si>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</si>
  <si>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</si>
  <si>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</si>
  <si>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</si>
  <si>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</si>
  <si>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</si>
  <si>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</si>
  <si>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</si>
  <si>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</si>
  <si>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</si>
  <si>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</si>
  <si>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</si>
  <si>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</si>
  <si>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</si>
  <si>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</si>
  <si>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</si>
  <si>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</si>
  <si>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</si>
  <si>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</si>
  <si>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</si>
  <si>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</si>
  <si>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</si>
  <si>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</si>
  <si>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</si>
  <si>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</si>
  <si>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</si>
  <si>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</si>
  <si>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</si>
  <si>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</si>
  <si>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</si>
  <si>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</si>
  <si>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</si>
  <si>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</si>
  <si>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</si>
  <si>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</si>
  <si>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</si>
  <si>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</si>
  <si>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</si>
  <si>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</si>
  <si>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</si>
  <si>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</si>
  <si>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</si>
  <si>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</si>
  <si>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</si>
  <si>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</si>
  <si>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</si>
  <si>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</si>
  <si>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</si>
  <si>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</si>
  <si>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</si>
  <si>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</si>
  <si>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</si>
  <si>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</si>
  <si>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</si>
  <si>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</si>
  <si>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</si>
  <si>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</si>
  <si>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</si>
  <si>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</si>
  <si>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</si>
  <si>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</si>
  <si>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</si>
  <si>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</si>
  <si>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</si>
  <si>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</si>
  <si>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</si>
  <si>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</si>
  <si>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</si>
  <si>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</si>
  <si>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</si>
  <si>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</si>
  <si>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</si>
  <si>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</si>
  <si>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</si>
  <si>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</si>
  <si>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</si>
  <si>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</si>
  <si>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</si>
  <si>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</si>
  <si>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</si>
  <si>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</si>
  <si>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</si>
  <si>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</si>
  <si>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</si>
  <si>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</si>
  <si>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</si>
  <si>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</si>
  <si>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</si>
  <si>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</si>
  <si>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</si>
  <si>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</si>
  <si>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</si>
  <si>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</si>
  <si>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</si>
  <si>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</si>
  <si>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</si>
  <si>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</si>
  <si>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</si>
  <si>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</si>
  <si>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</si>
  <si>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</si>
  <si>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</si>
  <si>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</si>
  <si>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</si>
  <si>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</si>
  <si>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</si>
  <si>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</si>
  <si>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</si>
  <si>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</si>
  <si>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</si>
  <si>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</si>
  <si>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</si>
  <si>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</si>
  <si>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</si>
  <si>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</si>
  <si>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</si>
  <si>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</si>
  <si>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</si>
  <si>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</si>
  <si>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</si>
  <si>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</si>
  <si>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</si>
  <si>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</si>
  <si>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</si>
  <si>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</si>
  <si>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</si>
  <si>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</si>
  <si>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</si>
  <si>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</si>
  <si>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</si>
  <si>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</si>
  <si>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</si>
  <si>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</si>
  <si>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</si>
  <si>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</si>
  <si>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</si>
  <si>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</si>
  <si>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</si>
  <si>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</si>
  <si>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</si>
  <si>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</si>
  <si>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</si>
  <si>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</si>
  <si>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</si>
  <si>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</si>
  <si>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</si>
  <si>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</si>
  <si>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</si>
  <si>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</si>
  <si>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</si>
  <si>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</si>
  <si>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</si>
  <si>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</si>
  <si>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</si>
  <si>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</si>
  <si>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</si>
  <si>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</si>
  <si>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</si>
  <si>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</si>
  <si>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</si>
  <si>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</si>
  <si>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</si>
  <si>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</si>
  <si>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</si>
  <si>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</si>
  <si>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</si>
  <si>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</si>
  <si>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</si>
  <si>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</si>
  <si>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</si>
  <si>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</si>
  <si>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</si>
  <si>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</si>
  <si>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</si>
  <si>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</si>
  <si>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</si>
  <si>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</si>
  <si>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</si>
  <si>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</si>
  <si>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</si>
  <si>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</si>
  <si>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</si>
  <si>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</si>
  <si>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</si>
  <si>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</si>
  <si>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</si>
  <si>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</si>
  <si>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</si>
  <si>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</si>
  <si>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</si>
  <si>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</si>
  <si>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</si>
  <si>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</si>
  <si>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</si>
  <si>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</si>
  <si>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</si>
  <si>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</si>
  <si>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</si>
  <si>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</si>
  <si>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</si>
  <si>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</si>
  <si>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</si>
  <si>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</si>
  <si>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</si>
  <si>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</si>
  <si>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</si>
  <si>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</si>
  <si>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</si>
  <si>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</si>
  <si>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</si>
  <si>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</si>
  <si>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</si>
  <si>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</si>
  <si>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</si>
  <si>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</si>
  <si>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</si>
  <si>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</si>
  <si>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</si>
  <si>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</si>
  <si>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</si>
  <si>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</si>
  <si>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</si>
  <si>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</si>
  <si>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</si>
  <si>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</si>
  <si>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</si>
  <si>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</si>
  <si>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</si>
  <si>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</si>
  <si>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</si>
  <si>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</si>
  <si>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</si>
  <si>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</si>
  <si>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</si>
  <si>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</si>
  <si>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</si>
  <si>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</si>
  <si>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</si>
  <si>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</si>
  <si>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</si>
  <si>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</si>
  <si>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</si>
  <si>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</si>
  <si>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</si>
  <si>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</si>
  <si>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</si>
  <si>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</si>
  <si>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</si>
  <si>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</si>
  <si>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</si>
  <si>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</si>
  <si>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</si>
  <si>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</si>
  <si>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</si>
  <si>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</si>
  <si>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</si>
  <si>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</si>
  <si>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</si>
  <si>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</si>
  <si>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</si>
  <si>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</si>
  <si>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</si>
  <si>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</si>
  <si>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</si>
  <si>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</si>
  <si>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</si>
  <si>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</si>
  <si>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</si>
  <si>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</si>
  <si>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</si>
  <si>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</si>
  <si>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</si>
  <si>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</si>
  <si>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</si>
  <si>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</si>
  <si>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</si>
  <si>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</si>
  <si>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</si>
  <si>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</si>
  <si>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</si>
  <si>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</si>
  <si>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</si>
  <si>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</si>
  <si>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</si>
  <si>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</si>
  <si>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</si>
  <si>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</si>
  <si>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</si>
  <si>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</si>
  <si>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</si>
  <si>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</si>
  <si>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</si>
  <si>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</si>
  <si>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</si>
  <si>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</si>
  <si>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</si>
  <si>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</si>
  <si>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</si>
  <si>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</si>
  <si>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</si>
  <si>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</si>
  <si>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</si>
  <si>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</si>
  <si>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</si>
  <si>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</si>
  <si>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</si>
  <si>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</si>
  <si>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</si>
  <si>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</si>
  <si>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</si>
  <si>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</si>
  <si>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</si>
  <si>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</si>
  <si>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</si>
  <si>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</si>
  <si>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</si>
  <si>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</si>
  <si>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</si>
  <si>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</si>
  <si>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</si>
  <si>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</si>
  <si>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</si>
  <si>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</si>
  <si>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</si>
  <si>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</si>
  <si>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</si>
  <si>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</si>
  <si>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</si>
  <si>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</si>
  <si>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</si>
  <si>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</si>
  <si>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</si>
  <si>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</si>
  <si>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</si>
  <si>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</si>
  <si>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</si>
  <si>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</si>
  <si>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</si>
  <si>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</si>
  <si>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</si>
  <si>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</si>
  <si>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</si>
  <si>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</si>
  <si>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</si>
  <si>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</si>
  <si>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</si>
  <si>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</si>
  <si>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</si>
  <si>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</si>
  <si>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</si>
  <si>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</si>
  <si>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</si>
  <si>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</si>
  <si>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</si>
  <si>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</si>
  <si>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</si>
  <si>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</si>
  <si>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</si>
  <si>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</si>
  <si>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</si>
  <si>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</si>
  <si>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</si>
  <si>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</si>
  <si>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</si>
  <si>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</si>
  <si>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</si>
  <si>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</si>
  <si>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</si>
  <si>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</si>
  <si>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</si>
  <si>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</si>
  <si>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</si>
  <si>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</si>
  <si>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</si>
  <si>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</si>
  <si>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</si>
  <si>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</si>
  <si>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</si>
  <si>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</si>
  <si>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</si>
  <si>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</si>
  <si>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</si>
  <si>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</si>
  <si>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</si>
  <si>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</si>
  <si>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</si>
  <si>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</si>
  <si>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</si>
  <si>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</si>
  <si>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</si>
  <si>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</si>
  <si>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</si>
  <si>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</si>
  <si>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</si>
  <si>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</si>
  <si>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</si>
  <si>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</si>
  <si>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</si>
  <si>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</si>
  <si>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</si>
  <si>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</si>
  <si>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</si>
  <si>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</si>
  <si>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</si>
  <si>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</si>
  <si>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</si>
  <si>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</si>
  <si>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</si>
  <si>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</si>
  <si>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</si>
  <si>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</si>
  <si>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</si>
  <si>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</si>
  <si>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</si>
  <si>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</si>
  <si>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</si>
  <si>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</si>
  <si>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</si>
  <si>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</si>
  <si>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</si>
  <si>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</si>
  <si>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</si>
  <si>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</si>
  <si>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</si>
  <si>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</si>
  <si>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</si>
  <si>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</si>
  <si>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</si>
  <si>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</si>
  <si>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</si>
  <si>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</si>
  <si>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</si>
  <si>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</si>
  <si>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</si>
  <si>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</si>
  <si>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</si>
  <si>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</si>
  <si>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</si>
  <si>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</si>
  <si>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</si>
  <si>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</si>
  <si>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</si>
  <si>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</si>
  <si>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</si>
  <si>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</si>
  <si>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</si>
  <si>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</si>
  <si>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</si>
  <si>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</si>
  <si>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</si>
  <si>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</si>
  <si>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</si>
  <si>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</si>
  <si>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</si>
  <si>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</si>
  <si>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</si>
  <si>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</si>
  <si>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</si>
  <si>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</si>
  <si>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</si>
  <si>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</si>
  <si>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</si>
  <si>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</si>
  <si>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</si>
  <si>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</si>
  <si>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</si>
  <si>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</si>
  <si>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</si>
  <si>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</si>
  <si>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</si>
  <si>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</si>
  <si>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</si>
  <si>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</si>
  <si>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</si>
  <si>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</si>
  <si>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</si>
  <si>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</si>
  <si>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</si>
  <si>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</si>
  <si>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</si>
  <si>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</si>
  <si>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</si>
  <si>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</si>
  <si>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</si>
  <si>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</si>
  <si>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</si>
  <si>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</si>
  <si>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</si>
  <si>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</si>
  <si>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</si>
  <si>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</si>
  <si>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</si>
  <si>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</si>
  <si>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</si>
  <si>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</si>
  <si>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</si>
  <si>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</si>
  <si>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</si>
  <si>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</si>
  <si>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</si>
  <si>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</si>
  <si>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</si>
  <si>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</si>
  <si>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</si>
  <si>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</si>
  <si>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</si>
  <si>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</si>
  <si>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</si>
  <si>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</si>
  <si>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</si>
  <si>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</si>
  <si>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</si>
  <si>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</si>
  <si>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</si>
  <si>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</si>
  <si>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</si>
  <si>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</si>
  <si>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</si>
  <si>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</si>
  <si>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</si>
  <si>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</si>
  <si>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</si>
  <si>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</si>
  <si>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</si>
  <si>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</si>
  <si>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</si>
  <si>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</si>
  <si>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</si>
  <si>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</si>
  <si>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</si>
  <si>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</si>
  <si>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</si>
  <si>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</si>
  <si>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</si>
  <si>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</si>
  <si>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</si>
  <si>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</si>
  <si>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</si>
  <si>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</si>
  <si>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</si>
  <si>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</si>
  <si>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</si>
  <si>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</si>
  <si>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</si>
  <si>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</si>
  <si>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</si>
  <si>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</si>
  <si>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</si>
  <si>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</si>
  <si>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</si>
  <si>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</si>
  <si>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</si>
  <si>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</si>
  <si>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</si>
  <si>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</si>
  <si>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</si>
  <si>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</si>
  <si>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</si>
  <si>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</si>
  <si>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</si>
  <si>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</si>
  <si>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</si>
  <si>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</si>
  <si>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</si>
  <si>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</si>
  <si>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</si>
  <si>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</si>
  <si>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</si>
  <si>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</si>
  <si>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</si>
  <si>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</si>
  <si>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</si>
  <si>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</si>
  <si>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</si>
  <si>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</si>
  <si>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</si>
  <si>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</si>
  <si>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</si>
  <si>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</si>
  <si>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</si>
  <si>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</si>
  <si>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</si>
  <si>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</si>
  <si>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</si>
  <si>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</si>
  <si>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</si>
  <si>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</si>
  <si>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</si>
  <si>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</si>
  <si>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</si>
  <si>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</si>
  <si>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</si>
  <si>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</si>
  <si>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</si>
  <si>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</si>
  <si>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</si>
  <si>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</si>
  <si>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</si>
  <si>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</si>
  <si>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</si>
  <si>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</si>
  <si>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</si>
  <si>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</si>
  <si>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</si>
  <si>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</si>
  <si>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</si>
  <si>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</si>
  <si>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</si>
  <si>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</si>
  <si>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</si>
  <si>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</si>
  <si>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</si>
  <si>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</si>
  <si>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</si>
  <si>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</si>
  <si>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</si>
  <si>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</si>
  <si>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</si>
  <si>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</si>
  <si>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</si>
  <si>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</si>
  <si>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</si>
  <si>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</si>
  <si>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</si>
  <si>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</si>
  <si>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</si>
  <si>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</si>
  <si>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</si>
  <si>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</si>
  <si>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</si>
  <si>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</si>
  <si>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</si>
  <si>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</si>
  <si>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</si>
  <si>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</si>
  <si>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</si>
  <si>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</si>
  <si>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</si>
  <si>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</si>
  <si>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</si>
  <si>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</si>
  <si>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</si>
  <si>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</si>
  <si>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</si>
  <si>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</si>
  <si>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</si>
  <si>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</si>
  <si>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</si>
  <si>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</si>
  <si>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</si>
  <si>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</si>
  <si>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</si>
  <si>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</si>
  <si>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</si>
  <si>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</si>
  <si>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</si>
  <si>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</si>
  <si>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</si>
  <si>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</si>
  <si>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</si>
  <si>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</si>
  <si>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</si>
  <si>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</si>
  <si>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</si>
  <si>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</si>
  <si>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</si>
  <si>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</si>
  <si>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</si>
  <si>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</si>
  <si>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</si>
  <si>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</si>
  <si>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</si>
  <si>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</si>
  <si>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</si>
  <si>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</si>
  <si>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</si>
  <si>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</si>
  <si>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</si>
  <si>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</si>
  <si>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</si>
  <si>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</si>
  <si>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</si>
  <si>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</si>
  <si>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</si>
  <si>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</si>
  <si>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</si>
  <si>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</si>
  <si>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</si>
  <si>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</si>
  <si>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</si>
  <si>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</si>
  <si>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</si>
  <si>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</si>
  <si>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</si>
  <si>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</si>
  <si>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</si>
  <si>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</si>
  <si>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</si>
  <si>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</si>
  <si>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</si>
  <si>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</si>
  <si>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</si>
  <si>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</si>
  <si>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</si>
  <si>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</si>
  <si>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</si>
  <si>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</si>
  <si>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</si>
  <si>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</si>
  <si>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</si>
  <si>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</si>
  <si>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</si>
  <si>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</si>
  <si>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</si>
  <si>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</si>
  <si>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</si>
  <si>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</si>
  <si>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</si>
  <si>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</si>
  <si>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</si>
  <si>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</si>
  <si>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</si>
  <si>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</si>
  <si>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</si>
  <si>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</si>
  <si>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</si>
  <si>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</si>
  <si>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</si>
  <si>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</si>
  <si>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</si>
  <si>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</si>
  <si>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</si>
  <si>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</si>
  <si>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</si>
  <si>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</si>
  <si>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</si>
  <si>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</si>
  <si>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</si>
  <si>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</si>
  <si>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</si>
  <si>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</si>
  <si>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</si>
  <si>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</si>
  <si>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</si>
  <si>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</si>
  <si>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</si>
  <si>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</si>
  <si>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</si>
  <si>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</si>
  <si>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</si>
  <si>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</si>
  <si>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</si>
  <si>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</si>
  <si>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</si>
  <si>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</si>
  <si>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</si>
  <si>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</si>
  <si>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</si>
  <si>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</si>
  <si>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</si>
  <si>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</si>
  <si>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</si>
  <si>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</si>
  <si>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</si>
  <si>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</si>
  <si>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</si>
  <si>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</si>
  <si>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</si>
  <si>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</si>
  <si>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</si>
  <si>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</si>
  <si>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</si>
  <si>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</si>
  <si>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</si>
  <si>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</si>
  <si>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</si>
  <si>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</si>
  <si>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</si>
  <si>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</si>
  <si>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</si>
  <si>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</si>
  <si>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</si>
  <si>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</si>
  <si>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</si>
  <si>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</si>
  <si>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</si>
  <si>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</si>
  <si>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</si>
  <si>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</si>
  <si>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</si>
  <si>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</si>
  <si>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</si>
  <si>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</si>
  <si>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</si>
  <si>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</si>
  <si>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</si>
  <si>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</si>
  <si>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</si>
  <si>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</si>
  <si>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</si>
  <si>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</si>
  <si>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</si>
  <si>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</si>
  <si>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</si>
  <si>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</si>
  <si>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</si>
  <si>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</si>
  <si>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</si>
  <si>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</si>
  <si>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</si>
  <si>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</si>
  <si>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</si>
  <si>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</si>
  <si>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</si>
  <si>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</si>
  <si>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</si>
  <si>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</si>
  <si>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</si>
  <si>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</si>
  <si>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</si>
  <si>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</si>
  <si>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</si>
  <si>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</si>
  <si>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</si>
  <si>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</si>
  <si>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</si>
  <si>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</si>
  <si>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</si>
  <si>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</si>
  <si>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</si>
  <si>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</si>
  <si>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</si>
  <si>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</si>
  <si>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</si>
  <si>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</si>
  <si>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</si>
  <si>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</si>
  <si>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</si>
  <si>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</si>
  <si>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</si>
  <si>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</si>
  <si>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</si>
  <si>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</si>
  <si>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</si>
  <si>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</si>
  <si>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</si>
  <si>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</si>
  <si>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</si>
  <si>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</si>
  <si>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</si>
  <si>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</si>
  <si>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</si>
  <si>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</si>
  <si>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</si>
  <si>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</si>
  <si>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</si>
  <si>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</si>
  <si>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</si>
  <si>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</si>
  <si>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</si>
  <si>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</si>
  <si>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</si>
  <si>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</si>
  <si>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</si>
  <si>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</si>
  <si>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</si>
  <si>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</si>
  <si>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</si>
  <si>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</si>
  <si>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</si>
  <si>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</si>
  <si>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</si>
  <si>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</si>
  <si>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</si>
  <si>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</si>
  <si>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</si>
  <si>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</si>
  <si>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</si>
  <si>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</si>
  <si>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</si>
  <si>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</si>
  <si>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</si>
  <si>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</si>
  <si>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</si>
  <si>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</si>
  <si>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</si>
  <si>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</si>
  <si>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</si>
  <si>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</si>
  <si>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</si>
  <si>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</si>
  <si>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</si>
  <si>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</si>
  <si>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</si>
  <si>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</si>
  <si>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</si>
  <si>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</si>
  <si>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</si>
  <si>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</si>
  <si>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</si>
  <si>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</si>
  <si>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</si>
  <si>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</si>
  <si>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</si>
  <si>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</si>
  <si>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</si>
  <si>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</si>
  <si>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</si>
  <si>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</si>
  <si>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</si>
  <si>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</si>
  <si>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</si>
  <si>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</si>
  <si>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</si>
  <si>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</si>
  <si>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</si>
  <si>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</si>
  <si>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</si>
  <si>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</si>
  <si>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</si>
  <si>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</si>
  <si>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</si>
  <si>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</si>
  <si>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</si>
  <si>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</si>
  <si>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</si>
  <si>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</si>
  <si>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</si>
  <si>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</si>
  <si>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</si>
  <si>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</si>
  <si>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</si>
  <si>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</si>
  <si>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</si>
  <si>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</si>
  <si>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</si>
  <si>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</si>
  <si>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</si>
  <si>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</si>
  <si>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</si>
  <si>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</si>
  <si>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</si>
  <si>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</si>
  <si>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</si>
  <si>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</si>
  <si>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</si>
  <si>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</si>
  <si>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</si>
  <si>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</si>
  <si>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</si>
  <si>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</si>
  <si>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</si>
  <si>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</si>
  <si>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</si>
  <si>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</si>
  <si>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</si>
  <si>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</si>
  <si>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</si>
  <si>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</si>
  <si>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</si>
  <si>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</si>
  <si>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</si>
  <si>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</si>
  <si>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</si>
  <si>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</si>
  <si>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</si>
  <si>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</si>
  <si>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</si>
  <si>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</si>
  <si>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</si>
  <si>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</si>
  <si>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</si>
  <si>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</si>
  <si>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</si>
  <si>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</si>
  <si>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</si>
  <si>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</si>
  <si>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</si>
  <si>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</si>
  <si>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</si>
  <si>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</si>
  <si>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</si>
  <si>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</si>
  <si>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</si>
  <si>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</si>
  <si>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</si>
  <si>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</si>
  <si>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</si>
  <si>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</si>
  <si>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</si>
  <si>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</si>
  <si>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</si>
  <si>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</si>
  <si>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</si>
  <si>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</si>
  <si>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</si>
  <si>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</si>
  <si>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</si>
  <si>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</si>
  <si>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</si>
  <si>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</si>
  <si>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</si>
  <si>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</si>
  <si>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</si>
  <si>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</si>
  <si>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</si>
  <si>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</si>
  <si>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</si>
  <si>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</si>
  <si>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</si>
  <si>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</si>
  <si>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</si>
  <si>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</si>
  <si>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</si>
  <si>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</si>
  <si>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</si>
  <si>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</si>
  <si>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</si>
  <si>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</si>
  <si>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</si>
  <si>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</si>
  <si>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</si>
  <si>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</si>
  <si>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</si>
  <si>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</si>
  <si>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</si>
  <si>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</si>
  <si>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</si>
  <si>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</si>
  <si>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</si>
  <si>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</si>
  <si>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</si>
  <si>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</si>
  <si>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</si>
  <si>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</si>
  <si>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</si>
  <si>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</si>
  <si>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</si>
  <si>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</si>
  <si>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</si>
  <si>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</si>
  <si>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</si>
  <si>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</si>
  <si>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</si>
  <si>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</si>
  <si>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</si>
  <si>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</si>
  <si>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</si>
  <si>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</si>
  <si>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</si>
  <si>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</si>
  <si>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</si>
  <si>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</si>
  <si>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</si>
  <si>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</si>
  <si>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</si>
  <si>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</si>
  <si>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</si>
  <si>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</si>
  <si>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</si>
  <si>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</si>
  <si>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</si>
  <si>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</si>
  <si>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</si>
  <si>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</si>
  <si>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</si>
  <si>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</si>
  <si>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</si>
  <si>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</si>
  <si>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</si>
  <si>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</si>
  <si>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</si>
  <si>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</si>
  <si>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</si>
  <si>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</si>
  <si>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</si>
  <si>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</si>
  <si>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</si>
  <si>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</si>
  <si>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</si>
  <si>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</si>
  <si>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</si>
  <si>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</si>
  <si>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</si>
  <si>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</si>
  <si>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</si>
  <si>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</si>
  <si>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</si>
  <si>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</si>
  <si>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</si>
  <si>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</si>
  <si>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</si>
  <si>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</si>
  <si>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</si>
  <si>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</si>
  <si>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</si>
  <si>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</si>
  <si>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</si>
  <si>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</si>
  <si>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</si>
  <si>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</si>
  <si>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</si>
  <si>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</si>
  <si>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</si>
  <si>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</si>
  <si>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</si>
  <si>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</si>
  <si>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</si>
  <si>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</si>
  <si>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</si>
  <si>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</si>
  <si>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</si>
  <si>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</si>
  <si>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</si>
  <si>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</si>
  <si>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</si>
  <si>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</si>
  <si>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</si>
  <si>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</si>
  <si>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</si>
  <si>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</si>
  <si>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</si>
  <si>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</si>
  <si>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</si>
  <si>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</si>
  <si>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</si>
  <si>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</si>
  <si>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</si>
  <si>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</si>
  <si>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</si>
  <si>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</si>
  <si>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</si>
  <si>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</si>
  <si>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</si>
  <si>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</si>
  <si>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</si>
  <si>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</si>
  <si>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</si>
  <si>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</si>
  <si>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</si>
  <si>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</si>
  <si>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</si>
  <si>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</si>
  <si>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</si>
  <si>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</si>
  <si>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</si>
  <si>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</si>
  <si>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</si>
  <si>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</si>
  <si>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</si>
  <si>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</si>
  <si>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</si>
  <si>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</si>
  <si>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</si>
  <si>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</si>
  <si>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</si>
  <si>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</si>
  <si>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</si>
  <si>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</si>
  <si>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</si>
  <si>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</si>
  <si>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</si>
  <si>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</si>
  <si>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</si>
  <si>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</si>
  <si>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</si>
  <si>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</si>
  <si>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</si>
  <si>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</si>
  <si>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</si>
  <si>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</si>
  <si>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</si>
  <si>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</si>
  <si>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</si>
  <si>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</si>
  <si>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</si>
  <si>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</si>
  <si>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</si>
  <si>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</si>
  <si>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</si>
  <si>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</si>
  <si>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</si>
  <si>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</si>
  <si>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</si>
  <si>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</si>
  <si>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</si>
  <si>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</si>
  <si>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</si>
  <si>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</si>
  <si>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</si>
  <si>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</si>
  <si>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</si>
  <si>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</si>
  <si>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</si>
  <si>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</si>
  <si>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</si>
  <si>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</si>
  <si>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</si>
  <si>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</si>
  <si>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</si>
  <si>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</si>
  <si>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</si>
  <si>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</si>
  <si>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</si>
  <si>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</si>
  <si>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</si>
  <si>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</si>
  <si>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</si>
  <si>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</si>
  <si>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</si>
  <si>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</si>
  <si>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</si>
  <si>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</si>
  <si>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</si>
  <si>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</si>
  <si>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</si>
  <si>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</si>
  <si>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</si>
  <si>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</si>
  <si>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</si>
  <si>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</si>
  <si>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</si>
  <si>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</si>
  <si>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</si>
  <si>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</si>
  <si>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</si>
  <si>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</si>
  <si>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</si>
  <si>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</si>
  <si>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</si>
  <si>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</si>
  <si>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</si>
  <si>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</si>
  <si>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</si>
  <si>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</si>
  <si>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</si>
  <si>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</si>
  <si>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</si>
  <si>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</si>
  <si>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</si>
  <si>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</si>
  <si>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</si>
  <si>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</si>
  <si>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</si>
  <si>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</si>
  <si>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</si>
  <si>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</si>
  <si>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</si>
  <si>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</si>
  <si>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</si>
  <si>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</si>
  <si>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</si>
  <si>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</si>
  <si>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</si>
  <si>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</si>
  <si>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</si>
  <si>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</si>
  <si>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</si>
  <si>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</si>
  <si>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</si>
  <si>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</si>
  <si>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</si>
  <si>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</si>
  <si>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</si>
  <si>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</si>
  <si>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</si>
  <si>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</si>
  <si>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</si>
  <si>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</si>
  <si>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</si>
  <si>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</si>
  <si>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</si>
  <si>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</si>
  <si>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</si>
  <si>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</si>
  <si>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</si>
  <si>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</si>
  <si>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</si>
  <si>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</si>
  <si>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</si>
  <si>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</si>
  <si>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</si>
  <si>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</si>
  <si>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</si>
  <si>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</si>
  <si>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</si>
  <si>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</si>
  <si>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</si>
  <si>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</si>
  <si>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</si>
  <si>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</si>
  <si>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</si>
  <si>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</si>
  <si>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</si>
  <si>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</si>
  <si>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</si>
  <si>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</si>
  <si>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</si>
  <si>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</si>
  <si>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</si>
  <si>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</si>
  <si>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</si>
  <si>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</si>
  <si>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</si>
  <si>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</si>
  <si>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</si>
  <si>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</si>
  <si>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</si>
  <si>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</si>
  <si>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</si>
  <si>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</si>
  <si>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</si>
  <si>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</si>
  <si>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</si>
  <si>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</si>
  <si>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</si>
  <si>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</si>
  <si>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</si>
  <si>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</si>
  <si>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</si>
  <si>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</si>
  <si>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</si>
  <si>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</si>
  <si>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</si>
  <si>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</si>
  <si>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</si>
  <si>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</si>
  <si>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</si>
  <si>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</si>
  <si>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</si>
  <si>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</si>
  <si>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</si>
  <si>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</si>
  <si>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</si>
  <si>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</si>
  <si>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</si>
  <si>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</si>
  <si>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</si>
  <si>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</si>
  <si>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</si>
  <si>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</si>
  <si>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</si>
  <si>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</si>
  <si>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</si>
  <si>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</si>
  <si>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</si>
  <si>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</si>
  <si>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</si>
  <si>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</si>
  <si>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</si>
  <si>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</si>
  <si>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</si>
  <si>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</si>
  <si>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</si>
  <si>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</si>
  <si>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</si>
  <si>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</si>
  <si>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</si>
  <si>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</si>
  <si>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</si>
  <si>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</si>
  <si>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</si>
  <si>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</si>
  <si>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</si>
  <si>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</si>
  <si>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</si>
  <si>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</si>
  <si>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</si>
  <si>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</si>
  <si>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</si>
  <si>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</si>
  <si>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</si>
  <si>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</si>
  <si>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</si>
  <si>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</si>
  <si>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</si>
  <si>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</si>
  <si>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</si>
  <si>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</si>
  <si>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</si>
  <si>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</si>
  <si>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</si>
  <si>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</si>
  <si>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</si>
  <si>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</si>
  <si>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</si>
  <si>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</si>
  <si>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</si>
  <si>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</si>
  <si>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</si>
  <si>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</si>
  <si>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</si>
  <si>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</si>
  <si>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</si>
  <si>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</si>
  <si>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</si>
  <si>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</si>
  <si>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</si>
  <si>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</si>
  <si>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</si>
  <si>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</si>
  <si>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</si>
  <si>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</si>
  <si>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</si>
  <si>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</si>
  <si>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</si>
  <si>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</si>
  <si>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</si>
  <si>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</si>
  <si>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</si>
  <si>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</si>
  <si>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</si>
  <si>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</si>
  <si>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</si>
  <si>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</si>
  <si>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</si>
  <si>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</si>
  <si>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</si>
  <si>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</si>
  <si>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</si>
  <si>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</si>
  <si>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</si>
  <si>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</si>
  <si>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</si>
  <si>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</si>
  <si>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</si>
  <si>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</si>
  <si>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</si>
  <si>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</si>
  <si>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</si>
  <si>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</si>
  <si>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</si>
  <si>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</si>
  <si>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</si>
  <si>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</si>
  <si>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</si>
  <si>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</si>
  <si>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</si>
  <si>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</si>
  <si>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</si>
  <si>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</si>
  <si>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</si>
  <si>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</si>
  <si>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</si>
  <si>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</si>
  <si>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</si>
  <si>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</si>
  <si>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</si>
  <si>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</si>
  <si>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</si>
  <si>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</si>
  <si>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</si>
  <si>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</si>
  <si>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</si>
  <si>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</si>
  <si>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</si>
  <si>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</si>
  <si>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</si>
  <si>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</si>
  <si>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</si>
  <si>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</si>
  <si>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</si>
  <si>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</si>
  <si>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</si>
  <si>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</si>
  <si>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</si>
  <si>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</si>
  <si>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</si>
  <si>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</si>
  <si>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</si>
  <si>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</si>
  <si>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</si>
  <si>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</si>
  <si>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</si>
  <si>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</si>
  <si>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</si>
  <si>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</si>
  <si>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</si>
  <si>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</si>
  <si>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</si>
  <si>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</si>
  <si>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</si>
  <si>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</si>
  <si>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</si>
  <si>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</si>
  <si>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</si>
  <si>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</si>
  <si>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</si>
  <si>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</si>
  <si>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</si>
  <si>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</si>
  <si>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</si>
  <si>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</si>
  <si>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</si>
  <si>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</si>
  <si>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</si>
  <si>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</si>
  <si>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</si>
  <si>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</si>
  <si>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</si>
  <si>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</si>
  <si>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</si>
  <si>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</si>
  <si>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</si>
  <si>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</si>
  <si>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</si>
  <si>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</si>
  <si>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</si>
  <si>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</si>
  <si>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</si>
  <si>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</si>
  <si>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</si>
  <si>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</si>
  <si>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</si>
  <si>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</si>
  <si>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</si>
  <si>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</si>
  <si>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</si>
  <si>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</si>
  <si>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</si>
  <si>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</si>
  <si>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</si>
  <si>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</si>
  <si>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</si>
  <si>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</si>
  <si>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</si>
  <si>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</si>
  <si>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</si>
  <si>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</si>
  <si>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</si>
  <si>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</si>
  <si>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</si>
  <si>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</si>
  <si>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</si>
  <si>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</si>
  <si>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</si>
  <si>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</si>
  <si>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</si>
  <si>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</si>
  <si>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</si>
  <si>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</si>
  <si>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</si>
  <si>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</si>
  <si>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</si>
  <si>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</si>
  <si>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</si>
  <si>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</si>
  <si>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</si>
  <si>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</si>
  <si>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</si>
  <si>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</si>
  <si>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</si>
  <si>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</si>
  <si>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</si>
  <si>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</si>
  <si>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</si>
  <si>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</si>
  <si>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</si>
  <si>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</si>
  <si>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</si>
  <si>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</si>
  <si>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</si>
  <si>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</si>
  <si>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</si>
  <si>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</si>
  <si>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</si>
  <si>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</si>
  <si>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</si>
  <si>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</si>
  <si>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</si>
  <si>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</si>
  <si>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</si>
  <si>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</si>
  <si>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</si>
  <si>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</si>
  <si>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</si>
  <si>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</si>
  <si>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</si>
  <si>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</si>
  <si>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</si>
  <si>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</si>
  <si>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</si>
  <si>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</si>
  <si>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</si>
  <si>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</si>
  <si>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</si>
  <si>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</si>
  <si>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</si>
  <si>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</si>
  <si>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</si>
  <si>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</si>
  <si>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</si>
  <si>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</si>
  <si>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</si>
  <si>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</si>
  <si>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</si>
  <si>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</si>
  <si>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</si>
  <si>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</si>
  <si>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</si>
  <si>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</si>
  <si>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</si>
  <si>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</si>
  <si>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</si>
  <si>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</si>
  <si>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</si>
  <si>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</si>
  <si>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</si>
  <si>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</si>
  <si>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</si>
  <si>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</si>
  <si>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</si>
  <si>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</si>
  <si>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</si>
  <si>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</si>
  <si>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</si>
  <si>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</si>
  <si>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</si>
  <si>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</si>
  <si>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</si>
  <si>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</si>
  <si>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</si>
  <si>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</si>
  <si>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</si>
  <si>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</si>
  <si>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</si>
  <si>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</si>
  <si>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</si>
  <si>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</si>
  <si>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</si>
  <si>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</si>
  <si>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</si>
  <si>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</si>
  <si>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</si>
  <si>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</si>
  <si>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</si>
  <si>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</si>
  <si>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</si>
  <si>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</si>
  <si>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</si>
  <si>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</si>
  <si>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</si>
  <si>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</si>
  <si>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</si>
  <si>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</si>
  <si>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</si>
  <si>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</si>
  <si>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</si>
  <si>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</si>
  <si>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</si>
  <si>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</si>
  <si>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</si>
  <si>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</si>
  <si>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</si>
  <si>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</si>
  <si>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</si>
  <si>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</si>
  <si>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</si>
  <si>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</si>
  <si>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</si>
  <si>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</si>
  <si>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</si>
  <si>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</si>
  <si>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</si>
  <si>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</si>
  <si>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</si>
  <si>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</si>
  <si>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</si>
  <si>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</si>
  <si>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</si>
  <si>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</si>
  <si>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</si>
  <si>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</si>
  <si>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</si>
  <si>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</si>
  <si>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</si>
  <si>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</si>
  <si>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</si>
  <si>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</si>
  <si>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</si>
  <si>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</si>
  <si>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</si>
  <si>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</si>
  <si>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</si>
  <si>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</si>
  <si>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</si>
  <si>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</si>
  <si>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</si>
  <si>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</si>
  <si>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</si>
  <si>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</si>
  <si>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</si>
  <si>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</si>
  <si>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</si>
  <si>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</si>
  <si>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</si>
  <si>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</si>
  <si>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</si>
  <si>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</si>
  <si>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</si>
  <si>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</si>
  <si>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</si>
  <si>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</si>
  <si>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</si>
  <si>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</si>
  <si>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</si>
  <si>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</si>
  <si>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</si>
  <si>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</si>
  <si>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</si>
  <si>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</si>
  <si>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</si>
  <si>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</si>
  <si>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</si>
  <si>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</si>
  <si>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</si>
  <si>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</si>
  <si>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</si>
  <si>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</si>
  <si>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</si>
  <si>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</si>
  <si>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</si>
  <si>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</si>
  <si>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</si>
  <si>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</si>
  <si>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</si>
  <si>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</si>
  <si>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</si>
  <si>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</si>
  <si>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</si>
  <si>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</si>
  <si>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</si>
  <si>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</si>
  <si>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</si>
  <si>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</si>
  <si>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</si>
  <si>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</si>
  <si>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</si>
  <si>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</si>
  <si>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</si>
  <si>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</si>
  <si>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</si>
  <si>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</si>
  <si>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</si>
  <si>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</si>
  <si>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</si>
  <si>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</si>
  <si>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</si>
  <si>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</si>
  <si>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</si>
  <si>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</si>
  <si>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</si>
  <si>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</si>
  <si>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</si>
  <si>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</si>
  <si>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</si>
  <si>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</si>
  <si>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</si>
  <si>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</si>
  <si>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</si>
  <si>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</si>
  <si>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</si>
  <si>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</si>
  <si>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</si>
  <si>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</si>
  <si>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</si>
  <si>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</si>
  <si>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</si>
  <si>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</si>
  <si>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</si>
  <si>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</si>
  <si>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</si>
  <si>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</si>
  <si>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</si>
  <si>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</si>
  <si>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</si>
  <si>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</si>
  <si>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</si>
  <si>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</si>
  <si>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</si>
  <si>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</si>
  <si>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</si>
  <si>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</si>
  <si>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</si>
  <si>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</si>
  <si>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</si>
  <si>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</si>
  <si>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</si>
  <si>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</si>
  <si>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</si>
  <si>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</si>
  <si>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</si>
  <si>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</si>
  <si>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</si>
  <si>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</si>
  <si>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</si>
  <si>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</si>
  <si>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</si>
  <si>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</si>
  <si>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</si>
  <si>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</si>
  <si>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</si>
  <si>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</si>
  <si>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</si>
  <si>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</si>
  <si>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</si>
  <si>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</si>
  <si>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</si>
  <si>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</si>
  <si>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</si>
  <si>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</si>
  <si>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</si>
  <si>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</si>
  <si>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</si>
  <si>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</si>
  <si>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</si>
  <si>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</si>
  <si>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</si>
  <si>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</si>
  <si>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</si>
  <si>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</si>
  <si>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</si>
  <si>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</si>
  <si>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</si>
  <si>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</si>
  <si>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</si>
  <si>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</si>
  <si>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</si>
  <si>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</si>
  <si>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</si>
  <si>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</si>
  <si>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</si>
  <si>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</si>
  <si>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</si>
  <si>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</si>
  <si>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</si>
  <si>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</si>
  <si>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</si>
  <si>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</si>
  <si>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</si>
  <si>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</si>
  <si>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</si>
  <si>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</si>
  <si>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</si>
  <si>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</si>
  <si>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</si>
  <si>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</si>
  <si>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</si>
  <si>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</si>
  <si>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</si>
  <si>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</si>
  <si>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</si>
  <si>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</si>
  <si>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</si>
  <si>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</si>
  <si>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</si>
  <si>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</si>
  <si>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</si>
  <si>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</si>
  <si>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</si>
  <si>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</si>
  <si>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</si>
  <si>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</si>
  <si>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</si>
  <si>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</si>
  <si>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</si>
  <si>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</si>
  <si>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</si>
  <si>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</si>
  <si>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</si>
  <si>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</si>
  <si>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</si>
  <si>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</si>
  <si>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</si>
  <si>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</si>
  <si>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</si>
  <si>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</si>
  <si>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</si>
  <si>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</si>
  <si>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</si>
  <si>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</si>
  <si>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</si>
  <si>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</si>
  <si>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</si>
  <si>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</si>
  <si>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</si>
  <si>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</si>
  <si>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</si>
  <si>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</si>
  <si>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</si>
  <si>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</si>
  <si>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</si>
  <si>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</si>
  <si>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</si>
  <si>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</si>
  <si>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</si>
  <si>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</si>
  <si>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</si>
  <si>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</si>
  <si>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</si>
  <si>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</si>
  <si>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</si>
  <si>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</si>
  <si>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</si>
  <si>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</si>
  <si>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</si>
  <si>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</si>
  <si>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</si>
  <si>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</si>
  <si>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</si>
  <si>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</si>
  <si>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</si>
  <si>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</si>
  <si>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</si>
  <si>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</si>
  <si>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</si>
  <si>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</si>
  <si>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</si>
  <si>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</si>
  <si>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</si>
  <si>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</si>
  <si>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</si>
  <si>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</si>
  <si>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</si>
  <si>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</si>
  <si>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</si>
  <si>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</si>
  <si>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</si>
  <si>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</si>
  <si>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</si>
  <si>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</si>
  <si>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</si>
  <si>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</si>
  <si>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</si>
  <si>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</si>
  <si>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</si>
  <si>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</si>
  <si>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</si>
  <si>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</si>
  <si>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</si>
  <si>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</si>
  <si>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</si>
  <si>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</si>
  <si>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</si>
  <si>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</si>
  <si>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</si>
  <si>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</si>
  <si>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</si>
  <si>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</si>
  <si>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</si>
  <si>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</si>
  <si>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</si>
  <si>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</si>
  <si>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</si>
  <si>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</si>
  <si>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</si>
  <si>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</si>
  <si>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</si>
  <si>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</si>
  <si>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</si>
  <si>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</si>
  <si>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</si>
  <si>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</si>
  <si>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</si>
  <si>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</si>
  <si>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</si>
  <si>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</si>
  <si>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</si>
  <si>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</si>
  <si>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</si>
  <si>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</si>
  <si>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</si>
  <si>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</si>
  <si>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</si>
  <si>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</si>
  <si>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</si>
  <si>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</si>
  <si>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</si>
  <si>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</si>
  <si>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</si>
  <si>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</si>
  <si>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</si>
  <si>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</si>
  <si>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</si>
  <si>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</si>
  <si>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</si>
  <si>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</si>
  <si>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</si>
  <si>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</si>
  <si>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</si>
  <si>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</si>
  <si>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</si>
  <si>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</si>
  <si>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</si>
  <si>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</si>
  <si>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</si>
  <si>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</si>
  <si>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</si>
  <si>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</si>
  <si>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</si>
  <si>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</si>
  <si>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</si>
  <si>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</si>
  <si>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</si>
  <si>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</si>
  <si>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</si>
  <si>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</si>
  <si>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</si>
  <si>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</si>
  <si>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</si>
  <si>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</si>
  <si>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</si>
  <si>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</si>
  <si>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</si>
  <si>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</si>
  <si>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</si>
  <si>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</si>
  <si>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</si>
  <si>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</si>
  <si>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</si>
  <si>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</si>
  <si>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</si>
  <si>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</si>
  <si>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</si>
  <si>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</si>
  <si>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</si>
  <si>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</si>
  <si>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</si>
  <si>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</si>
  <si>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</si>
  <si>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</si>
  <si>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</si>
  <si>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</si>
  <si>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</si>
  <si>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</si>
  <si>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</si>
  <si>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</si>
  <si>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</si>
  <si>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</si>
  <si>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</si>
  <si>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</si>
  <si>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</si>
  <si>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</si>
  <si>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</si>
  <si>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</si>
  <si>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</si>
  <si>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</si>
  <si>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</si>
  <si>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</si>
  <si>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</si>
  <si>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</si>
  <si>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</si>
  <si>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</si>
  <si>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</si>
  <si>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</si>
  <si>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</si>
  <si>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</si>
  <si>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</si>
  <si>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</si>
  <si>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</si>
  <si>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</si>
  <si>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</si>
  <si>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</si>
  <si>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</si>
  <si>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</si>
  <si>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</si>
  <si>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</si>
  <si>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</si>
  <si>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</si>
  <si>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</si>
  <si>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</si>
  <si>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</si>
  <si>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</si>
  <si>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</si>
  <si>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</si>
  <si>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</si>
  <si>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</si>
  <si>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</si>
  <si>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</si>
  <si>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</si>
  <si>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</si>
  <si>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</si>
  <si>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</si>
  <si>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</si>
  <si>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</si>
  <si>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</si>
  <si>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</si>
  <si>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</si>
  <si>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</si>
  <si>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</si>
  <si>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</si>
  <si>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</si>
  <si>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</si>
  <si>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</si>
  <si>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</si>
  <si>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</si>
  <si>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</si>
  <si>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</si>
  <si>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</si>
  <si>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</si>
  <si>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</si>
  <si>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</si>
  <si>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</si>
  <si>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</si>
  <si>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</si>
  <si>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</si>
  <si>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</si>
  <si>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</si>
  <si>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</si>
  <si>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</si>
  <si>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</si>
  <si>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</si>
  <si>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</si>
  <si>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</si>
  <si>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</si>
  <si>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</si>
  <si>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</si>
  <si>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</si>
  <si>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</si>
  <si>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</si>
  <si>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</si>
  <si>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</si>
  <si>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</si>
  <si>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</si>
  <si>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</si>
  <si>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</si>
  <si>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</si>
  <si>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</si>
  <si>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</si>
  <si>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</si>
  <si>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</si>
  <si>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</si>
  <si>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</si>
  <si>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</si>
  <si>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</si>
  <si>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</si>
  <si>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</si>
  <si>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</si>
  <si>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</si>
  <si>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</si>
  <si>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</si>
  <si>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</si>
  <si>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</si>
  <si>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</si>
  <si>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</si>
  <si>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</si>
  <si>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</si>
  <si>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</si>
  <si>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</si>
  <si>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</si>
  <si>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</si>
  <si>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</si>
  <si>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</si>
  <si>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</si>
  <si>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</si>
  <si>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</si>
  <si>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</si>
  <si>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</si>
  <si>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</si>
  <si>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</si>
  <si>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</si>
  <si>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</si>
  <si>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</si>
  <si>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</si>
  <si>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</si>
  <si>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</si>
  <si>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</si>
  <si>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</si>
  <si>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</si>
  <si>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</si>
  <si>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</si>
  <si>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</si>
  <si>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</si>
  <si>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</si>
  <si>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</si>
  <si>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</si>
  <si>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</si>
  <si>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</si>
  <si>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</si>
  <si>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</si>
  <si>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</si>
  <si>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</si>
  <si>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</si>
  <si>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</si>
  <si>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</si>
  <si>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</si>
  <si>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</si>
  <si>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</si>
  <si>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</si>
  <si>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</si>
  <si>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</si>
  <si>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</si>
  <si>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</si>
  <si>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</si>
  <si>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</si>
  <si>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</si>
  <si>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</si>
  <si>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</si>
  <si>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</si>
  <si>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</si>
  <si>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</si>
  <si>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</si>
  <si>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</si>
  <si>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</si>
  <si>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</si>
  <si>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</si>
  <si>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</si>
  <si>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</si>
  <si>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</si>
  <si>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</si>
  <si>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</si>
  <si>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</si>
  <si>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</si>
  <si>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</si>
  <si>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</si>
  <si>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</si>
  <si>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</si>
  <si>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</si>
  <si>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</si>
  <si>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</si>
  <si>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</si>
  <si>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</si>
  <si>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</si>
  <si>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</si>
  <si>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</si>
  <si>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</si>
  <si>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</si>
  <si>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</si>
  <si>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</si>
  <si>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</si>
  <si>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</si>
  <si>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</si>
  <si>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</si>
  <si>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</si>
  <si>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</si>
  <si>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</si>
  <si>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</si>
  <si>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</si>
  <si>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</si>
  <si>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</si>
  <si>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</si>
  <si>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</si>
  <si>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</si>
  <si>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</si>
  <si>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</si>
  <si>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</si>
  <si>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</si>
  <si>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</si>
  <si>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</si>
  <si>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</si>
  <si>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</si>
  <si>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</si>
  <si>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</si>
  <si>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</si>
  <si>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</si>
  <si>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</si>
  <si>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</si>
  <si>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</si>
  <si>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</si>
  <si>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</si>
  <si>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</si>
  <si>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</si>
  <si>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</si>
  <si>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</si>
  <si>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</si>
  <si>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</si>
  <si>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</si>
  <si>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</si>
  <si>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</si>
  <si>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</si>
  <si>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</si>
  <si>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</si>
  <si>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</si>
  <si>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</si>
  <si>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</si>
  <si>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</si>
  <si>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</si>
  <si>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</si>
  <si>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</si>
  <si>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</si>
  <si>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</si>
  <si>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</si>
  <si>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</si>
  <si>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</si>
  <si>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</si>
  <si>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</si>
  <si>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</si>
  <si>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</si>
  <si>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</si>
  <si>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</si>
  <si>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</si>
  <si>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</si>
  <si>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</si>
  <si>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</si>
  <si>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</si>
  <si>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</si>
  <si>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</si>
  <si>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</si>
  <si>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</si>
  <si>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</si>
  <si>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</si>
  <si>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</si>
  <si>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</si>
  <si>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</si>
  <si>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</si>
  <si>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</si>
  <si>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</si>
  <si>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</si>
  <si>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</si>
  <si>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</si>
  <si>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</si>
  <si>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</si>
  <si>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</si>
  <si>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</si>
  <si>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</si>
  <si>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</si>
  <si>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</si>
  <si>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</si>
  <si>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</si>
  <si>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</si>
  <si>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</si>
  <si>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</si>
  <si>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</si>
  <si>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</si>
  <si>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</si>
  <si>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</si>
  <si>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</si>
  <si>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</si>
  <si>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</si>
  <si>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</si>
  <si>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</si>
  <si>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</si>
  <si>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</si>
  <si>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</si>
  <si>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</si>
  <si>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</si>
  <si>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</si>
  <si>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</si>
  <si>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</si>
  <si>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</si>
  <si>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</si>
  <si>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</si>
  <si>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</si>
  <si>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</si>
  <si>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</si>
  <si>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</si>
  <si>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</si>
  <si>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</si>
  <si>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</si>
  <si>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</si>
  <si>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</si>
  <si>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</si>
  <si>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</si>
  <si>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</si>
  <si>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</si>
  <si>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</si>
  <si>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</si>
  <si>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</si>
  <si>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</si>
  <si>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</si>
  <si>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</si>
  <si>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</si>
  <si>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</si>
  <si>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</si>
  <si>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</si>
  <si>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</si>
  <si>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</si>
  <si>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</si>
  <si>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</si>
  <si>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</si>
  <si>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</si>
  <si>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</si>
  <si>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</si>
  <si>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</si>
  <si>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</si>
  <si>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</si>
  <si>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</si>
  <si>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</si>
  <si>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</si>
  <si>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</si>
  <si>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</si>
  <si>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</si>
  <si>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</si>
  <si>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</si>
  <si>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</si>
  <si>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</si>
  <si>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</si>
  <si>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</si>
  <si>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</si>
  <si>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</si>
  <si>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</si>
  <si>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</si>
  <si>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</si>
  <si>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</si>
  <si>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</si>
  <si>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</si>
  <si>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</si>
  <si>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</si>
  <si>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</si>
  <si>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</si>
  <si>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</si>
  <si>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</si>
  <si>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</si>
  <si>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</si>
  <si>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</si>
  <si>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</si>
  <si>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</si>
  <si>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</si>
  <si>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</si>
  <si>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</si>
  <si>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</si>
  <si>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</si>
  <si>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</si>
  <si>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</si>
  <si>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</si>
  <si>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</si>
  <si>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</si>
  <si>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</si>
  <si>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</si>
  <si>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</si>
  <si>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</si>
  <si>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</si>
  <si>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</si>
  <si>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</si>
  <si>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</si>
  <si>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</si>
  <si>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</si>
  <si>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</si>
  <si>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</si>
  <si>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</si>
  <si>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</si>
  <si>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</si>
  <si>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</si>
  <si>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</si>
  <si>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</si>
  <si>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</si>
  <si>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</si>
  <si>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</si>
  <si>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</si>
  <si>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</si>
  <si>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</si>
  <si>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</si>
  <si>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</si>
  <si>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</si>
  <si>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</si>
  <si>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</si>
  <si>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</si>
  <si>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</si>
  <si>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</si>
  <si>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</si>
  <si>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</si>
  <si>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</si>
  <si>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</si>
  <si>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</si>
  <si>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</si>
  <si>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</si>
  <si>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</si>
  <si>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</si>
  <si>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</si>
  <si>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</si>
  <si>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</si>
  <si>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</si>
  <si>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</si>
  <si>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</si>
  <si>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</si>
  <si>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</si>
  <si>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</si>
  <si>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</si>
  <si>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</si>
  <si>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</si>
  <si>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</si>
  <si>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</si>
  <si>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</si>
  <si>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</si>
  <si>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</si>
  <si>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</si>
  <si>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</si>
  <si>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</si>
  <si>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</si>
  <si>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</si>
  <si>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</si>
  <si>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</si>
  <si>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</si>
  <si>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</si>
  <si>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</si>
  <si>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</si>
  <si>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</si>
  <si>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</si>
  <si>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</si>
  <si>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</si>
  <si>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</si>
  <si>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</si>
  <si>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</si>
  <si>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</si>
  <si>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</si>
  <si>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</si>
  <si>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</si>
  <si>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</si>
  <si>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</si>
  <si>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</si>
  <si>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</si>
  <si>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</si>
  <si>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</si>
  <si>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</si>
  <si>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</si>
  <si>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</si>
  <si>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</si>
  <si>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</si>
  <si>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</si>
  <si>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</si>
  <si>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</si>
  <si>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</si>
  <si>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</si>
  <si>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</si>
  <si>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</si>
  <si>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</si>
  <si>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</si>
  <si>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</si>
  <si>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</si>
  <si>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</si>
  <si>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</si>
  <si>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</si>
  <si>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</si>
  <si>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</si>
  <si>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</si>
  <si>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</si>
  <si>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</si>
  <si>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</si>
  <si>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</si>
  <si>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</si>
  <si>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</si>
  <si>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</si>
  <si>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</si>
  <si>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</si>
  <si>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</si>
  <si>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</si>
  <si>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</si>
  <si>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</si>
  <si>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</si>
  <si>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</si>
  <si>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</si>
  <si>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</si>
  <si>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</si>
  <si>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</si>
  <si>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</si>
  <si>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</si>
  <si>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</si>
  <si>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</si>
  <si>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</si>
  <si>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</si>
  <si>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</si>
  <si>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</si>
  <si>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</si>
  <si>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</si>
  <si>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</si>
  <si>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</si>
  <si>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</si>
  <si>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</si>
  <si>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</si>
  <si>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</si>
  <si>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</si>
  <si>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</si>
  <si>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</si>
  <si>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</si>
  <si>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</si>
  <si>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</si>
  <si>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</si>
  <si>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</si>
  <si>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</si>
  <si>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</si>
  <si>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</si>
  <si>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</si>
  <si>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</si>
  <si>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</si>
  <si>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</si>
  <si>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</si>
  <si>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</si>
  <si>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</si>
  <si>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</si>
  <si>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</si>
  <si>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</si>
  <si>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</si>
  <si>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</si>
  <si>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</si>
  <si>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</si>
  <si>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</si>
  <si>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</si>
  <si>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</si>
  <si>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</si>
  <si>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</si>
  <si>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</si>
  <si>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</si>
  <si>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</si>
  <si>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</si>
  <si>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</si>
  <si>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</si>
  <si>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</si>
  <si>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</si>
  <si>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</si>
  <si>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</si>
  <si>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</si>
  <si>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</si>
  <si>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</si>
  <si>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</si>
  <si>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</si>
  <si>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</si>
  <si>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</si>
  <si>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</si>
  <si>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</si>
  <si>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</si>
  <si>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</si>
  <si>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</si>
  <si>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</si>
  <si>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</si>
  <si>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</si>
  <si>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</si>
  <si>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</si>
  <si>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</si>
  <si>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</si>
  <si>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</si>
  <si>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</si>
  <si>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</si>
  <si>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</si>
  <si>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</si>
  <si>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</si>
  <si>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</si>
  <si>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</si>
  <si>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</si>
  <si>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</si>
  <si>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</si>
  <si>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</si>
  <si>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</si>
  <si>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</si>
  <si>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</si>
  <si>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</si>
  <si>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</si>
  <si>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</si>
  <si>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</si>
  <si>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</si>
  <si>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</si>
  <si>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</si>
  <si>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</si>
  <si>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</si>
  <si>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</si>
  <si>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</si>
  <si>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</si>
  <si>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</si>
  <si>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</si>
  <si>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</si>
  <si>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</si>
  <si>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</si>
  <si>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</si>
  <si>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</si>
  <si>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</si>
  <si>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</si>
  <si>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</si>
  <si>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</si>
  <si>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</si>
  <si>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</si>
  <si>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</si>
  <si>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</si>
  <si>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</si>
  <si>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</si>
  <si>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</si>
  <si>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</si>
  <si>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</si>
  <si>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</si>
  <si>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</si>
  <si>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</si>
  <si>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</si>
  <si>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</si>
  <si>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</si>
  <si>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</si>
  <si>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</si>
  <si>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</si>
  <si>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</si>
  <si>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</si>
  <si>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</si>
  <si>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</si>
  <si>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</si>
  <si>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</si>
  <si>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</si>
  <si>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</si>
  <si>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</si>
  <si>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</si>
  <si>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</si>
  <si>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</si>
  <si>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</si>
  <si>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</si>
  <si>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</si>
  <si>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</si>
  <si>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</si>
  <si>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</si>
  <si>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</si>
  <si>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</si>
  <si>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</si>
  <si>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</si>
  <si>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</si>
  <si>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</si>
  <si>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</si>
  <si>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</si>
  <si>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</si>
  <si>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</si>
  <si>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</si>
  <si>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</si>
  <si>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</si>
  <si>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</si>
  <si>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</si>
  <si>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</si>
  <si>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</si>
  <si>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</si>
  <si>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</si>
  <si>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</si>
  <si>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</si>
  <si>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</si>
  <si>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</si>
  <si>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</si>
  <si>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</si>
  <si>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</si>
  <si>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</si>
  <si>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</si>
  <si>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</si>
  <si>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</si>
  <si>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</si>
  <si>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</si>
  <si>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</si>
  <si>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</si>
  <si>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</si>
  <si>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</si>
  <si>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</si>
  <si>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</si>
  <si>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</si>
  <si>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</si>
  <si>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</si>
  <si>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</si>
  <si>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</si>
  <si>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</si>
  <si>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</si>
  <si>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</si>
  <si>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</si>
  <si>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</si>
  <si>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</si>
  <si>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</si>
  <si>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</si>
  <si>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</si>
  <si>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</si>
  <si>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</si>
  <si>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</si>
  <si>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</si>
  <si>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</si>
  <si>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</si>
  <si>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</si>
  <si>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</si>
  <si>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</si>
  <si>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</si>
  <si>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</si>
  <si>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</si>
  <si>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</si>
  <si>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</si>
  <si>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</si>
  <si>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</si>
  <si>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</si>
  <si>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</si>
  <si>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</si>
  <si>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</si>
  <si>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</si>
  <si>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</si>
  <si>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</si>
  <si>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</si>
  <si>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</si>
  <si>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</si>
  <si>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</si>
  <si>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</si>
  <si>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</si>
  <si>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</si>
  <si>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</si>
  <si>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</si>
  <si>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</si>
  <si>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</si>
  <si>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</si>
  <si>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</si>
  <si>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</si>
  <si>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</si>
  <si>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</si>
  <si>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</si>
  <si>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</si>
  <si>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</si>
  <si>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</si>
  <si>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</si>
  <si>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</si>
  <si>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</si>
  <si>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</si>
  <si>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</si>
  <si>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</si>
  <si>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</si>
  <si>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</si>
  <si>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</si>
  <si>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</si>
  <si>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</si>
  <si>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</si>
  <si>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</si>
  <si>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</si>
  <si>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</si>
  <si>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</si>
  <si>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</si>
  <si>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</si>
  <si>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</si>
  <si>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</si>
  <si>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</si>
  <si>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</si>
  <si>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</si>
  <si>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</si>
  <si>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</si>
  <si>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</si>
  <si>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</si>
  <si>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</si>
  <si>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</si>
  <si>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</si>
  <si>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</si>
  <si>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</si>
  <si>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</si>
  <si>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</si>
  <si>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</si>
  <si>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</si>
  <si>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</si>
  <si>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</si>
  <si>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</si>
  <si>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</si>
  <si>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</si>
  <si>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</si>
  <si>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</si>
  <si>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</si>
  <si>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</si>
  <si>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</si>
  <si>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</si>
  <si>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</si>
  <si>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</si>
  <si>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</si>
  <si>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</si>
  <si>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</si>
  <si>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</si>
  <si>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</si>
  <si>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</si>
  <si>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</si>
  <si>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</si>
  <si>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</si>
  <si>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</si>
  <si>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</si>
  <si>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</si>
  <si>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</si>
  <si>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</si>
  <si>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</si>
  <si>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</si>
  <si>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</si>
  <si>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</si>
  <si>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</si>
  <si>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</si>
  <si>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</si>
  <si>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</si>
  <si>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</si>
  <si>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</si>
  <si>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</si>
  <si>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</si>
  <si>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</si>
  <si>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</si>
  <si>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</si>
  <si>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</si>
  <si>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</si>
  <si>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</si>
  <si>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</si>
  <si>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</si>
  <si>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</si>
  <si>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</si>
  <si>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</si>
  <si>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</si>
  <si>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</si>
  <si>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</si>
  <si>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</si>
  <si>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</si>
  <si>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</si>
  <si>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</si>
  <si>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</si>
  <si>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</si>
  <si>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</si>
  <si>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</si>
  <si>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</si>
  <si>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</si>
  <si>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</si>
  <si>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</si>
  <si>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</si>
  <si>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</si>
  <si>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</si>
  <si>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</si>
  <si>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</si>
  <si>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</si>
  <si>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</si>
  <si>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</si>
  <si>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</si>
  <si>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</si>
  <si>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</si>
  <si>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</si>
  <si>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</si>
  <si>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</si>
  <si>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</si>
  <si>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</si>
  <si>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</si>
  <si>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</si>
  <si>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</si>
  <si>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</si>
  <si>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</si>
  <si>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</si>
  <si>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</si>
  <si>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</si>
  <si>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</si>
  <si>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</si>
  <si>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</si>
  <si>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</si>
  <si>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</si>
  <si>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</si>
  <si>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</si>
  <si>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</si>
  <si>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</si>
  <si>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</si>
  <si>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</si>
  <si>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</si>
  <si>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</si>
  <si>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</si>
  <si>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</si>
  <si>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</si>
  <si>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</si>
  <si>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</si>
  <si>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</si>
  <si>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</si>
  <si>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</si>
  <si>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</si>
  <si>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</si>
  <si>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</si>
  <si>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</si>
  <si>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</si>
  <si>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</si>
  <si>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</si>
  <si>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</si>
  <si>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</si>
  <si>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</si>
  <si>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</si>
  <si>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</si>
  <si>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</si>
  <si>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</si>
  <si>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</si>
  <si>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</si>
  <si>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</si>
  <si>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</si>
  <si>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</si>
  <si>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</si>
  <si>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</si>
  <si>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</si>
  <si>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</si>
  <si>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</si>
  <si>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</si>
  <si>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</si>
  <si>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</si>
  <si>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</si>
  <si>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</si>
  <si>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</si>
  <si>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</si>
  <si>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</si>
  <si>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</si>
  <si>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</si>
  <si>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</si>
  <si>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</si>
  <si>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</si>
  <si>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</si>
  <si>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</si>
  <si>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</si>
  <si>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</si>
  <si>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</si>
  <si>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</si>
  <si>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</si>
  <si>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</si>
  <si>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</si>
  <si>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</si>
  <si>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</si>
  <si>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</si>
  <si>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</si>
  <si>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</si>
  <si>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</si>
  <si>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</si>
  <si>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</si>
  <si>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</si>
  <si>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</si>
  <si>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</si>
  <si>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</si>
  <si>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</si>
  <si>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</si>
  <si>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</si>
  <si>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</si>
  <si>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</si>
  <si>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</si>
  <si>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</si>
  <si>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</si>
  <si>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</si>
  <si>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</si>
  <si>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</si>
  <si>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</si>
  <si>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</si>
  <si>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</si>
  <si>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</si>
  <si>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</si>
  <si>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</si>
  <si>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</si>
  <si>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</si>
  <si>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</si>
  <si>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</si>
  <si>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</si>
  <si>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</si>
  <si>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</si>
  <si>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</si>
  <si>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</si>
  <si>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</si>
  <si>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</si>
  <si>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</si>
  <si>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</si>
  <si>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</si>
  <si>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</si>
  <si>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</si>
  <si>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</si>
  <si>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</si>
  <si>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</si>
  <si>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</si>
  <si>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</si>
  <si>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</si>
  <si>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</si>
  <si>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</si>
  <si>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</si>
  <si>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</si>
  <si>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</si>
  <si>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</si>
  <si>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</si>
  <si>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</si>
  <si>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</si>
  <si>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</si>
  <si>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</si>
  <si>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</si>
  <si>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</si>
  <si>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</si>
  <si>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</si>
  <si>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</si>
  <si>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</si>
  <si>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</si>
  <si>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</si>
  <si>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</si>
  <si>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</si>
  <si>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</si>
  <si>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</si>
  <si>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</si>
  <si>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</si>
  <si>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</si>
  <si>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</si>
  <si>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</si>
  <si>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</si>
  <si>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</si>
  <si>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</si>
  <si>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</si>
  <si>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</si>
  <si>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</si>
  <si>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</si>
  <si>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</si>
  <si>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</si>
  <si>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</si>
  <si>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</si>
  <si>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</si>
  <si>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</si>
  <si>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</si>
  <si>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</si>
  <si>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</si>
  <si>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</si>
  <si>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</si>
  <si>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</si>
  <si>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</si>
  <si>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</si>
  <si>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</si>
  <si>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</si>
  <si>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</si>
  <si>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</si>
  <si>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</si>
  <si>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</si>
  <si>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</si>
  <si>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</si>
  <si>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</si>
  <si>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</si>
  <si>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</si>
  <si>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</si>
  <si>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</si>
  <si>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</si>
  <si>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</si>
  <si>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</si>
  <si>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</si>
  <si>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</si>
  <si>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</si>
  <si>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</si>
  <si>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</si>
  <si>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</si>
  <si>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</si>
  <si>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</si>
  <si>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</si>
  <si>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</si>
  <si>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</si>
  <si>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</si>
  <si>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</si>
  <si>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</si>
  <si>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</si>
  <si>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</si>
  <si>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</si>
  <si>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</si>
  <si>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</si>
  <si>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</si>
  <si>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</si>
  <si>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</si>
  <si>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</si>
  <si>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</si>
  <si>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</si>
  <si>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</si>
  <si>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</si>
  <si>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</si>
  <si>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</si>
  <si>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</si>
  <si>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</si>
  <si>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</si>
  <si>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</si>
  <si>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</si>
  <si>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</si>
  <si>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</si>
  <si>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</si>
  <si>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</si>
  <si>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</si>
  <si>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</si>
  <si>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</si>
  <si>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</si>
  <si>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</si>
  <si>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</si>
  <si>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</si>
  <si>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</si>
  <si>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</si>
  <si>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</si>
  <si>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</si>
  <si>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</si>
  <si>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</si>
  <si>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</si>
  <si>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</si>
  <si>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</si>
  <si>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</si>
  <si>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</si>
  <si>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</si>
  <si>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</si>
  <si>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</si>
  <si>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</si>
  <si>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</si>
  <si>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</si>
  <si>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</si>
  <si>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</si>
  <si>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</si>
  <si>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</si>
  <si>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</si>
  <si>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</si>
  <si>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</si>
  <si>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</si>
  <si>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</si>
  <si>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</si>
  <si>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</si>
  <si>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</si>
  <si>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</si>
  <si>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</si>
  <si>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</si>
  <si>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</si>
  <si>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</si>
  <si>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</si>
  <si>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</si>
  <si>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</si>
  <si>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</si>
  <si>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</si>
  <si>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</si>
  <si>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</si>
  <si>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</si>
  <si>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</si>
  <si>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</si>
  <si>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</si>
  <si>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</si>
  <si>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</si>
  <si>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</si>
  <si>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</si>
  <si>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</si>
  <si>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</si>
  <si>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</si>
  <si>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</si>
  <si>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</si>
  <si>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</si>
  <si>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</si>
  <si>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</si>
  <si>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</si>
  <si>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</si>
  <si>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</si>
  <si>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</si>
  <si>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</si>
  <si>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</si>
  <si>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</si>
  <si>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</si>
  <si>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</si>
  <si>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</si>
  <si>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</si>
  <si>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</si>
  <si>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</si>
  <si>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</si>
  <si>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</si>
  <si>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</si>
  <si>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</si>
  <si>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</si>
  <si>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</si>
  <si>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</si>
  <si>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</si>
  <si>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</si>
  <si>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</si>
  <si>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</si>
  <si>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</si>
  <si>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</si>
  <si>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</si>
  <si>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</si>
  <si>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</si>
  <si>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</si>
  <si>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</si>
  <si>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</si>
  <si>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</si>
  <si>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</si>
  <si>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</si>
  <si>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</si>
  <si>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</si>
  <si>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</si>
  <si>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</si>
  <si>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</si>
  <si>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</si>
  <si>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</si>
  <si>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</si>
  <si>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</si>
  <si>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</si>
  <si>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</si>
  <si>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</si>
  <si>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</si>
  <si>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</si>
  <si>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</si>
  <si>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</si>
  <si>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</si>
  <si>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</si>
  <si>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</si>
  <si>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</si>
  <si>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</si>
  <si>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</si>
  <si>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</si>
  <si>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</si>
  <si>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</si>
  <si>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</si>
  <si>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</si>
  <si>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</si>
  <si>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</si>
  <si>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</si>
  <si>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</si>
  <si>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</si>
  <si>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</si>
  <si>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</si>
  <si>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</si>
  <si>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</si>
  <si>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</si>
  <si>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</si>
  <si>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</si>
  <si>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</si>
  <si>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</si>
  <si>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</si>
  <si>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</si>
  <si>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</si>
  <si>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</si>
  <si>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</si>
  <si>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</si>
  <si>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</si>
  <si>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</si>
  <si>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</si>
  <si>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</si>
  <si>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</si>
  <si>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</si>
  <si>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</si>
  <si>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</si>
  <si>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</si>
  <si>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</si>
  <si>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</si>
  <si>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</si>
  <si>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</si>
  <si>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</si>
  <si>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</si>
  <si>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</si>
  <si>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</si>
  <si>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</si>
  <si>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</si>
  <si>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</si>
  <si>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</si>
  <si>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</si>
  <si>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</si>
  <si>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</si>
  <si>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</si>
  <si>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</si>
  <si>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</si>
  <si>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</si>
  <si>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</si>
  <si>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</si>
  <si>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</si>
  <si>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</si>
  <si>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</si>
  <si>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</si>
  <si>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</si>
  <si>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</si>
  <si>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</si>
  <si>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</si>
  <si>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</si>
  <si>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</si>
  <si>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</si>
  <si>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</si>
  <si>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</si>
  <si>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</si>
  <si>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</si>
  <si>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</si>
  <si>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</si>
  <si>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</si>
  <si>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</si>
  <si>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</si>
  <si>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</si>
  <si>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</si>
  <si>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</si>
  <si>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</si>
  <si>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</si>
  <si>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</si>
  <si>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</si>
  <si>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</si>
  <si>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</si>
  <si>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</si>
  <si>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</si>
  <si>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</si>
  <si>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</si>
  <si>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</si>
  <si>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</si>
  <si>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</si>
  <si>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</si>
  <si>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</si>
  <si>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</si>
  <si>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</si>
  <si>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</si>
  <si>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</si>
  <si>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</si>
  <si>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</si>
  <si>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</si>
  <si>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</si>
  <si>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</si>
  <si>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</si>
  <si>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</si>
  <si>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</si>
  <si>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</si>
  <si>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</si>
  <si>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</si>
  <si>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</si>
  <si>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</si>
  <si>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</si>
  <si>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</si>
  <si>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</si>
  <si>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</si>
  <si>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</si>
  <si>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</si>
  <si>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</si>
  <si>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</si>
  <si>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</si>
  <si>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</si>
  <si>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</si>
  <si>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</si>
  <si>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</si>
  <si>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</si>
  <si>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</si>
  <si>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</si>
  <si>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</si>
  <si>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</si>
  <si>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</si>
  <si>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</si>
  <si>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</si>
  <si>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</si>
  <si>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</si>
  <si>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</si>
  <si>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</si>
  <si>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</si>
  <si>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</si>
  <si>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</si>
  <si>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</si>
  <si>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</si>
  <si>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</si>
  <si>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</si>
  <si>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</si>
  <si>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</si>
  <si>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</si>
  <si>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</si>
  <si>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</si>
  <si>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</si>
  <si>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</si>
  <si>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</si>
  <si>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</si>
  <si>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</si>
  <si>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</si>
  <si>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</si>
  <si>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</si>
  <si>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</si>
  <si>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</si>
  <si>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</si>
  <si>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</si>
  <si>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</si>
  <si>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</si>
  <si>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</si>
  <si>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</si>
  <si>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</si>
  <si>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</si>
  <si>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</si>
  <si>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</si>
  <si>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</si>
  <si>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</si>
  <si>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</si>
  <si>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</si>
  <si>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</si>
  <si>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</si>
  <si>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</si>
  <si>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</si>
  <si>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</si>
  <si>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</si>
  <si>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</si>
  <si>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</si>
  <si>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</si>
  <si>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</si>
  <si>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</si>
  <si>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</si>
  <si>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</si>
  <si>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</si>
  <si>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</si>
  <si>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</si>
  <si>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</si>
  <si>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</si>
  <si>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</si>
  <si>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</si>
  <si>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</si>
  <si>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</si>
  <si>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</si>
  <si>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</si>
  <si>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</si>
  <si>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</si>
  <si>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</si>
  <si>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</si>
  <si>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</si>
  <si>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</si>
  <si>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</si>
  <si>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</si>
  <si>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</si>
  <si>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</si>
  <si>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</si>
  <si>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</si>
  <si>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</si>
  <si>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</si>
  <si>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</si>
  <si>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</si>
  <si>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</si>
  <si>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</si>
  <si>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</si>
  <si>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</si>
  <si>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</si>
  <si>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</si>
  <si>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</si>
  <si>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</si>
  <si>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</si>
  <si>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</si>
  <si>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</si>
  <si>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</si>
  <si>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</si>
  <si>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</si>
  <si>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</si>
  <si>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</si>
  <si>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</si>
  <si>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</si>
  <si>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</si>
  <si>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</si>
  <si>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</si>
  <si>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</si>
  <si>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</si>
  <si>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</si>
  <si>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</si>
  <si>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</si>
  <si>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</si>
  <si>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</si>
  <si>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</si>
  <si>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</si>
  <si>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</si>
  <si>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</si>
  <si>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</si>
  <si>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</si>
  <si>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</si>
  <si>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</si>
  <si>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</si>
  <si>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</si>
  <si>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</si>
  <si>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</si>
  <si>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</si>
  <si>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</si>
  <si>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</si>
  <si>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</si>
  <si>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</si>
  <si>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</si>
  <si>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</si>
  <si>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</si>
  <si>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</si>
  <si>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</si>
  <si>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</si>
  <si>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</si>
  <si>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</si>
  <si>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</si>
  <si>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</si>
  <si>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</si>
  <si>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</si>
  <si>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</si>
  <si>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</si>
  <si>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</si>
  <si>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</si>
  <si>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</si>
  <si>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</si>
  <si>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</si>
  <si>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</si>
  <si>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</si>
  <si>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</si>
  <si>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</si>
  <si>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</si>
  <si>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</si>
  <si>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</si>
  <si>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</si>
  <si>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</si>
  <si>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</si>
  <si>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</si>
  <si>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</si>
  <si>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</si>
  <si>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</si>
  <si>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</si>
  <si>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</si>
  <si>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</si>
  <si>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</si>
  <si>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</si>
  <si>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</si>
  <si>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</si>
  <si>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</si>
  <si>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</si>
  <si>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</si>
  <si>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</si>
  <si>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</si>
  <si>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</si>
  <si>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</si>
  <si>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</si>
  <si>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</si>
  <si>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</si>
  <si>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</si>
  <si>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</si>
  <si>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</si>
  <si>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</si>
  <si>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</si>
  <si>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</si>
  <si>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</si>
  <si>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</si>
  <si>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</si>
  <si>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</si>
  <si>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</si>
  <si>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</si>
  <si>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</si>
  <si>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</si>
  <si>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</si>
  <si>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</si>
  <si>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</si>
  <si>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</si>
  <si>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</si>
  <si>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</si>
  <si>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</si>
  <si>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</si>
  <si>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</si>
  <si>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</si>
  <si>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</si>
  <si>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</si>
  <si>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</si>
  <si>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</si>
  <si>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</si>
  <si>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</si>
  <si>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</si>
  <si>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</si>
  <si>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</si>
  <si>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</si>
  <si>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</si>
  <si>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</si>
  <si>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</si>
  <si>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</si>
  <si>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</si>
  <si>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</si>
  <si>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</si>
  <si>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</si>
  <si>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</si>
  <si>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</si>
  <si>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</si>
  <si>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</si>
  <si>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</si>
  <si>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</si>
  <si>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</si>
  <si>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</si>
  <si>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</si>
  <si>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</si>
  <si>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</si>
  <si>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</si>
  <si>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</si>
  <si>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</si>
  <si>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</si>
  <si>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</si>
  <si>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</si>
  <si>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</si>
  <si>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</si>
  <si>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</si>
  <si>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</si>
  <si>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</si>
  <si>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</si>
  <si>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</si>
  <si>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</si>
  <si>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</si>
  <si>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</si>
  <si>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</si>
  <si>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</si>
  <si>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</si>
  <si>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</si>
  <si>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</si>
  <si>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</si>
  <si>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</si>
  <si>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</si>
  <si>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</si>
  <si>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</si>
  <si>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</si>
  <si>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</si>
  <si>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</si>
  <si>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</si>
  <si>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</si>
  <si>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</si>
  <si>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</si>
  <si>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</si>
  <si>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</si>
  <si>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</si>
  <si>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</si>
  <si>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</si>
  <si>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</si>
  <si>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</si>
  <si>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</si>
  <si>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</si>
  <si>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</si>
  <si>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</si>
  <si>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</si>
  <si>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</si>
  <si>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</si>
  <si>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</si>
  <si>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</si>
  <si>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</si>
  <si>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</si>
  <si>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</si>
  <si>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</si>
  <si>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</si>
  <si>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</si>
  <si>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</si>
  <si>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</si>
  <si>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</si>
  <si>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</si>
  <si>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</si>
  <si>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</si>
  <si>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</si>
  <si>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</si>
  <si>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</si>
  <si>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</si>
  <si>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</si>
  <si>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</si>
  <si>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</si>
  <si>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</si>
  <si>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</si>
  <si>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</si>
  <si>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</si>
  <si>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</si>
  <si>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</si>
  <si>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</si>
  <si>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</si>
  <si>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</si>
  <si>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</si>
  <si>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</si>
  <si>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</si>
  <si>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</si>
  <si>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</si>
  <si>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</si>
  <si>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</si>
  <si>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</si>
  <si>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</si>
  <si>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</si>
  <si>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</si>
  <si>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</si>
  <si>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</si>
  <si>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</si>
  <si>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</si>
  <si>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</si>
  <si>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</si>
  <si>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</si>
  <si>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</si>
  <si>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</si>
  <si>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</si>
  <si>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</si>
  <si>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</si>
  <si>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</si>
  <si>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</si>
  <si>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</si>
  <si>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</si>
  <si>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</si>
  <si>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</si>
  <si>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</si>
  <si>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</si>
  <si>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</si>
  <si>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</si>
  <si>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</si>
  <si>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</si>
  <si>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</si>
  <si>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</si>
  <si>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</si>
  <si>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</si>
  <si>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</si>
  <si>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</si>
  <si>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</si>
  <si>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</si>
  <si>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</si>
  <si>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</si>
  <si>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</si>
  <si>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</si>
  <si>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</si>
  <si>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</si>
  <si>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</si>
  <si>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</si>
  <si>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</si>
  <si>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</si>
  <si>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</si>
  <si>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</si>
  <si>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</si>
  <si>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</si>
  <si>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</si>
  <si>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</si>
  <si>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</si>
  <si>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</si>
  <si>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</si>
  <si>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</si>
  <si>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</si>
  <si>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</si>
  <si>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</si>
  <si>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</si>
  <si>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</si>
  <si>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</si>
  <si>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</si>
  <si>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</si>
  <si>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</si>
  <si>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</si>
  <si>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</si>
  <si>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</si>
  <si>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</si>
  <si>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</si>
  <si>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</si>
  <si>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</si>
  <si>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</si>
  <si>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</si>
  <si>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</si>
  <si>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</si>
  <si>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</si>
  <si>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</si>
  <si>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</si>
  <si>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</si>
  <si>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</si>
  <si>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</si>
  <si>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</si>
  <si>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</si>
  <si>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</si>
  <si>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</si>
  <si>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</si>
  <si>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</si>
  <si>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</si>
  <si>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</si>
  <si>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</si>
  <si>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</si>
  <si>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</si>
  <si>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</si>
  <si>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</si>
  <si>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</si>
  <si>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</si>
  <si>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</si>
  <si>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</si>
  <si>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</si>
  <si>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</si>
  <si>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</si>
  <si>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</si>
  <si>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</si>
  <si>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</si>
  <si>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</si>
  <si>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</si>
  <si>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</si>
  <si>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</si>
  <si>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</si>
  <si>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</si>
  <si>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</si>
  <si>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</si>
  <si>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</si>
  <si>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</si>
  <si>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</si>
  <si>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</si>
  <si>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</si>
  <si>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</si>
  <si>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</si>
  <si>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</si>
  <si>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</si>
  <si>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</si>
  <si>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</si>
  <si>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</si>
  <si>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</si>
  <si>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</si>
  <si>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</si>
  <si>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</si>
  <si>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</si>
  <si>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</si>
  <si>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</si>
  <si>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</si>
  <si>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</si>
  <si>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</si>
  <si>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</si>
  <si>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</si>
  <si>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</si>
  <si>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</si>
  <si>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</si>
  <si>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</si>
  <si>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</si>
  <si>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</si>
  <si>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</si>
  <si>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</si>
  <si>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</si>
  <si>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</si>
  <si>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</si>
  <si>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</si>
  <si>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</si>
  <si>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</si>
  <si>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</si>
  <si>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</si>
  <si>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</si>
  <si>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</si>
  <si>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</si>
  <si>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</si>
  <si>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</si>
  <si>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</si>
  <si>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</si>
  <si>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</si>
  <si>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</si>
  <si>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</si>
  <si>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</si>
  <si>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</si>
  <si>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</si>
  <si>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</si>
  <si>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</si>
  <si>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</si>
  <si>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</si>
  <si>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</si>
  <si>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</si>
  <si>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</si>
  <si>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</si>
  <si>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</si>
  <si>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</si>
  <si>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</si>
  <si>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</si>
  <si>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</si>
  <si>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</si>
  <si>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</si>
  <si>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</si>
  <si>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</si>
  <si>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</si>
  <si>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</si>
  <si>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</si>
  <si>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</si>
  <si>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</si>
  <si>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</si>
  <si>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</si>
  <si>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</si>
  <si>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</si>
  <si>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</si>
  <si>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</si>
  <si>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</si>
  <si>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</si>
  <si>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</si>
  <si>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</si>
  <si>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</si>
  <si>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</si>
  <si>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</si>
  <si>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</si>
  <si>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</si>
  <si>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</si>
  <si>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</si>
  <si>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</si>
  <si>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</si>
  <si>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</si>
  <si>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</si>
  <si>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</si>
  <si>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</si>
  <si>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</si>
  <si>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</si>
  <si>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</si>
  <si>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</si>
  <si>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</si>
  <si>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</si>
  <si>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</si>
  <si>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</si>
  <si>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</si>
  <si>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</si>
  <si>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</si>
  <si>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</si>
  <si>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</si>
  <si>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</si>
  <si>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</si>
  <si>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</si>
  <si>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</si>
  <si>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</si>
  <si>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</si>
  <si>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</si>
  <si>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</si>
  <si>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</si>
  <si>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</si>
  <si>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</si>
  <si>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</si>
  <si>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</si>
  <si>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</si>
  <si>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</si>
  <si>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</si>
  <si>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</si>
  <si>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</si>
  <si>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</si>
  <si>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</si>
  <si>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</si>
  <si>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</si>
  <si>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</si>
  <si>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</si>
  <si>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</si>
  <si>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</si>
  <si>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</si>
  <si>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</si>
  <si>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</si>
  <si>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</si>
  <si>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</si>
  <si>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</si>
  <si>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</si>
  <si>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</si>
  <si>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</si>
  <si>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</si>
  <si>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</si>
  <si>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</si>
  <si>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</si>
  <si>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</si>
  <si>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</si>
  <si>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</si>
  <si>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</si>
  <si>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</si>
  <si>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</si>
  <si>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</si>
  <si>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</si>
  <si>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</si>
  <si>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</si>
  <si>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</si>
  <si>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</si>
  <si>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</si>
  <si>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</si>
  <si>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</si>
  <si>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</si>
  <si>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</si>
  <si>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</si>
  <si>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</si>
  <si>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</si>
  <si>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</si>
  <si>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</si>
  <si>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</si>
  <si>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</si>
  <si>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</si>
  <si>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</si>
  <si>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</si>
  <si>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</si>
  <si>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</si>
  <si>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</si>
  <si>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</si>
  <si>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</si>
  <si>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</si>
  <si>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</si>
  <si>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</si>
  <si>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</si>
  <si>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</si>
  <si>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</si>
  <si>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</si>
  <si>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</si>
  <si>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</si>
  <si>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</si>
  <si>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</si>
  <si>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</si>
  <si>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</si>
  <si>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</si>
  <si>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</si>
  <si>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</si>
  <si>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</si>
  <si>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</si>
  <si>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</si>
  <si>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</si>
  <si>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</si>
  <si>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</si>
  <si>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</si>
  <si>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</si>
  <si>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</si>
  <si>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</si>
  <si>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</si>
  <si>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</si>
  <si>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</si>
  <si>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</si>
  <si>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</si>
  <si>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</si>
  <si>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</si>
  <si>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</si>
  <si>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</si>
  <si>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</si>
  <si>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</si>
  <si>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</si>
  <si>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</si>
  <si>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</si>
  <si>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</si>
  <si>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</si>
  <si>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</si>
  <si>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</si>
  <si>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</si>
  <si>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</si>
  <si>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</si>
  <si>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</si>
  <si>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</si>
  <si>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</si>
  <si>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</si>
  <si>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</si>
  <si>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</si>
  <si>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</si>
  <si>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</si>
  <si>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</si>
  <si>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</si>
  <si>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</si>
  <si>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</si>
  <si>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</si>
  <si>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</si>
  <si>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</si>
  <si>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</si>
  <si>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</si>
  <si>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</si>
  <si>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</si>
  <si>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</si>
  <si>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</si>
  <si>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</si>
  <si>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</si>
  <si>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</si>
  <si>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</si>
  <si>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</si>
  <si>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</si>
  <si>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</si>
  <si>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</si>
  <si>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</si>
  <si>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</si>
  <si>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</si>
  <si>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</si>
  <si>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</si>
  <si>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</si>
  <si>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</si>
  <si>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</si>
  <si>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</si>
  <si>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</si>
  <si>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</si>
  <si>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</si>
  <si>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</si>
  <si>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</si>
  <si>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</si>
  <si>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</si>
  <si>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</si>
  <si>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</si>
  <si>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</si>
  <si>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</si>
  <si>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</si>
  <si>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</si>
  <si>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</si>
  <si>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</si>
  <si>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</si>
  <si>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</si>
  <si>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</si>
  <si>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</si>
  <si>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</si>
  <si>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</si>
  <si>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</si>
  <si>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</si>
  <si>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</si>
  <si>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</si>
  <si>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</si>
  <si>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</si>
  <si>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</si>
  <si>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</si>
  <si>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</si>
  <si>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</si>
  <si>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</si>
  <si>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</si>
  <si>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</si>
  <si>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</si>
  <si>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</si>
  <si>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</si>
  <si>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</si>
  <si>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</si>
  <si>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</si>
  <si>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</si>
  <si>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</si>
  <si>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</si>
  <si>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</si>
  <si>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</si>
  <si>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</si>
  <si>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</si>
  <si>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</si>
  <si>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</si>
  <si>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</si>
  <si>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</si>
  <si>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</si>
  <si>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</si>
  <si>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</si>
  <si>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</si>
  <si>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</si>
  <si>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</si>
  <si>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</si>
  <si>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</si>
  <si>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</si>
  <si>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</si>
  <si>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</si>
  <si>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</si>
  <si>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</si>
  <si>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</si>
  <si>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</si>
  <si>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</si>
  <si>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</si>
  <si>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</si>
  <si>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</si>
  <si>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</si>
  <si>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</si>
  <si>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</si>
  <si>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</si>
  <si>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</si>
  <si>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</si>
  <si>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</si>
  <si>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</si>
  <si>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</si>
  <si>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</si>
  <si>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</si>
  <si>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</si>
  <si>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</si>
  <si>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</si>
  <si>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</si>
  <si>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</si>
  <si>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</si>
  <si>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</si>
  <si>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</si>
  <si>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</si>
  <si>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</si>
  <si>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</si>
  <si>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</si>
  <si>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</si>
  <si>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</si>
  <si>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</si>
  <si>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</si>
  <si>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</si>
  <si>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</si>
  <si>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</si>
  <si>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</si>
  <si>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</si>
  <si>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</si>
  <si>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</si>
  <si>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</si>
  <si>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</si>
  <si>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</si>
  <si>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</si>
  <si>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</si>
  <si>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</si>
  <si>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</si>
  <si>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</si>
  <si>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</si>
  <si>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</si>
  <si>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</si>
  <si>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</si>
  <si>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</si>
  <si>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</si>
  <si>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</si>
  <si>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</si>
  <si>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</si>
  <si>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</si>
  <si>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</si>
  <si>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</si>
  <si>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</si>
  <si>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</si>
  <si>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</si>
  <si>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</si>
  <si>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</si>
  <si>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</si>
  <si>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</si>
  <si>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</si>
  <si>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</si>
  <si>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</si>
  <si>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</si>
  <si>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</si>
  <si>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</si>
  <si>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</si>
  <si>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</si>
  <si>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</si>
  <si>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</si>
  <si>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</si>
  <si>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</si>
  <si>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</si>
  <si>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</si>
  <si>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</si>
  <si>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</si>
  <si>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</si>
  <si>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</si>
  <si>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</si>
  <si>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</si>
  <si>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</si>
  <si>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</si>
  <si>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</si>
  <si>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</si>
  <si>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</si>
  <si>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</si>
  <si>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</si>
  <si>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</si>
  <si>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</si>
  <si>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</si>
  <si>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</si>
  <si>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</si>
  <si>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</si>
  <si>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</si>
  <si>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</si>
  <si>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</si>
  <si>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</si>
  <si>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</si>
  <si>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</si>
  <si>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</si>
  <si>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</si>
  <si>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</si>
  <si>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</si>
  <si>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</si>
  <si>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</si>
  <si>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</si>
  <si>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</si>
  <si>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</si>
  <si>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</si>
  <si>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</si>
  <si>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</si>
  <si>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</si>
  <si>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</si>
  <si>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</si>
  <si>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</si>
  <si>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</si>
  <si>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</si>
  <si>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</si>
  <si>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</si>
  <si>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</si>
  <si>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</si>
  <si>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</si>
  <si>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</si>
  <si>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</si>
  <si>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</si>
  <si>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</si>
  <si>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</si>
  <si>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</si>
  <si>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</si>
  <si>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</si>
  <si>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</si>
  <si>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</si>
  <si>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</si>
  <si>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</si>
  <si>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</si>
  <si>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</si>
  <si>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</si>
  <si>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</si>
  <si>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</si>
  <si>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</si>
  <si>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</si>
  <si>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</si>
  <si>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</si>
  <si>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</si>
  <si>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</si>
  <si>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</si>
  <si>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</si>
  <si>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</si>
  <si>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</si>
  <si>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</si>
  <si>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</si>
  <si>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</si>
  <si>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</si>
  <si>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</si>
  <si>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</si>
  <si>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</si>
  <si>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</si>
  <si>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</si>
  <si>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</si>
  <si>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</si>
  <si>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</si>
  <si>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</si>
  <si>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</si>
  <si>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</si>
  <si>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</si>
  <si>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</si>
  <si>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</si>
  <si>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</si>
  <si>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</si>
  <si>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</si>
  <si>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</si>
  <si>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</si>
  <si>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</si>
  <si>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</si>
  <si>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</si>
  <si>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</si>
  <si>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</si>
  <si>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</si>
  <si>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</si>
  <si>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</si>
  <si>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</si>
  <si>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</si>
  <si>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</si>
  <si>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</si>
  <si>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</si>
  <si>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</si>
  <si>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</si>
  <si>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</si>
  <si>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</si>
  <si>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</si>
  <si>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</si>
  <si>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</si>
  <si>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</si>
  <si>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</si>
  <si>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</si>
  <si>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</si>
  <si>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</si>
  <si>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</si>
  <si>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</si>
  <si>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</si>
  <si>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</si>
  <si>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</si>
  <si>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</si>
  <si>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</si>
  <si>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</si>
  <si>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</si>
  <si>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</si>
  <si>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</si>
  <si>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</si>
  <si>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</si>
  <si>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</si>
  <si>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</si>
  <si>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</si>
  <si>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</si>
  <si>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</si>
  <si>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</si>
  <si>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</si>
  <si>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</si>
  <si>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</si>
  <si>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</si>
  <si>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</si>
  <si>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</si>
  <si>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</si>
  <si>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</si>
  <si>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</si>
  <si>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</si>
  <si>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</si>
  <si>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</si>
  <si>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</si>
  <si>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</si>
  <si>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</si>
  <si>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</si>
  <si>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</si>
  <si>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</si>
  <si>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</si>
  <si>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</si>
  <si>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</si>
  <si>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</si>
  <si>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</si>
  <si>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</si>
  <si>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</si>
  <si>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</si>
  <si>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</si>
  <si>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</si>
  <si>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</si>
  <si>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</si>
  <si>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</si>
  <si>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</si>
  <si>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</si>
  <si>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</si>
  <si>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</si>
  <si>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</si>
  <si>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</si>
  <si>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</si>
  <si>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</si>
  <si>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</si>
  <si>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</si>
  <si>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</si>
  <si>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</si>
  <si>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</si>
  <si>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</si>
  <si>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</si>
  <si>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</si>
  <si>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</si>
  <si>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</si>
  <si>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</si>
  <si>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</si>
  <si>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</si>
  <si>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</si>
  <si>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</si>
  <si>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</si>
  <si>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</si>
  <si>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</si>
  <si>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</si>
  <si>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</si>
  <si>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</si>
  <si>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</si>
  <si>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</si>
  <si>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</si>
  <si>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</si>
  <si>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</si>
  <si>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</si>
  <si>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</si>
  <si>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</si>
  <si>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</si>
  <si>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</si>
  <si>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</si>
  <si>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</si>
  <si>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</si>
  <si>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</si>
  <si>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</si>
  <si>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</si>
  <si>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</si>
  <si>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</si>
  <si>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</si>
  <si>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</si>
  <si>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</si>
  <si>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</si>
  <si>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</si>
  <si>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</si>
  <si>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</si>
  <si>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</si>
  <si>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</si>
  <si>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</si>
  <si>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</si>
  <si>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</si>
  <si>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</si>
  <si>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</si>
  <si>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</si>
  <si>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</si>
  <si>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</si>
  <si>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</si>
  <si>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</si>
  <si>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</si>
  <si>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</si>
  <si>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</si>
  <si>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</si>
  <si>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</si>
  <si>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</si>
  <si>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</si>
  <si>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</si>
  <si>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</si>
  <si>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</si>
  <si>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</si>
  <si>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</si>
  <si>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</si>
  <si>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</si>
  <si>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</si>
  <si>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</si>
  <si>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</si>
  <si>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</si>
  <si>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</si>
  <si>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</si>
  <si>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</si>
  <si>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</si>
  <si>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</si>
  <si>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</si>
  <si>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</si>
  <si>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</si>
  <si>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</si>
  <si>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</si>
  <si>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</si>
  <si>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</si>
  <si>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</si>
  <si>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</si>
  <si>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</si>
  <si>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</si>
  <si>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</si>
  <si>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</si>
  <si>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</si>
  <si>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</si>
  <si>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</si>
  <si>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</si>
  <si>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</si>
  <si>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</si>
  <si>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</si>
  <si>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</si>
  <si>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</si>
  <si>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</si>
  <si>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</si>
  <si>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</si>
  <si>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</si>
  <si>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</si>
  <si>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</si>
  <si>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</si>
  <si>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</si>
  <si>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</si>
  <si>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</si>
  <si>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</si>
  <si>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</si>
  <si>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</si>
  <si>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</si>
  <si>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</si>
  <si>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</si>
  <si>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</si>
  <si>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</si>
  <si>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</si>
  <si>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</si>
  <si>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</si>
  <si>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</si>
  <si>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</si>
  <si>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</si>
  <si>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</si>
  <si>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</si>
  <si>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</si>
  <si>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</si>
  <si>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</si>
  <si>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</si>
  <si>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</si>
  <si>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</si>
  <si>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</si>
  <si>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</si>
  <si>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</si>
  <si>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</si>
  <si>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</si>
  <si>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</si>
  <si>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</si>
  <si>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</si>
  <si>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</si>
  <si>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</si>
  <si>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</si>
  <si>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</si>
  <si>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</si>
  <si>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</si>
  <si>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</si>
  <si>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</si>
  <si>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</si>
  <si>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</si>
  <si>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</si>
  <si>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</si>
  <si>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</si>
  <si>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</si>
  <si>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</si>
  <si>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</si>
  <si>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</si>
  <si>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</si>
  <si>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</si>
  <si>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</si>
  <si>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</si>
  <si>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</si>
  <si>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</si>
  <si>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</si>
  <si>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</si>
  <si>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</si>
  <si>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</si>
  <si>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</si>
  <si>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</si>
  <si>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</si>
  <si>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</si>
  <si>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</si>
  <si>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</si>
  <si>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</si>
  <si>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</si>
  <si>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</si>
  <si>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</si>
  <si>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</si>
  <si>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</si>
  <si>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</si>
  <si>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</si>
  <si>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</si>
  <si>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</si>
  <si>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</si>
  <si>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</si>
  <si>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</si>
  <si>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</si>
  <si>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</si>
  <si>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</si>
  <si>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</si>
  <si>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</si>
  <si>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</si>
  <si>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</si>
  <si>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</si>
  <si>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</si>
  <si>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</si>
  <si>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</si>
  <si>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</si>
  <si>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</si>
  <si>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</si>
  <si>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</si>
  <si>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</si>
  <si>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</si>
  <si>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</si>
  <si>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</si>
  <si>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</si>
  <si>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</si>
  <si>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</si>
  <si>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</si>
  <si>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</si>
  <si>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</si>
  <si>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</si>
  <si>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</si>
  <si>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</si>
  <si>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</si>
  <si>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</si>
  <si>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</si>
  <si>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</si>
  <si>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</si>
  <si>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</si>
  <si>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</si>
  <si>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</si>
  <si>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</si>
  <si>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</si>
  <si>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</si>
  <si>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</si>
  <si>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</si>
  <si>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</si>
  <si>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</si>
  <si>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</si>
  <si>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</si>
  <si>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</si>
  <si>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</si>
  <si>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</si>
  <si>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</si>
  <si>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</si>
  <si>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</si>
  <si>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</si>
  <si>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</si>
  <si>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</si>
  <si>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</si>
  <si>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</si>
  <si>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</si>
  <si>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</si>
  <si>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</si>
  <si>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</si>
  <si>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</si>
  <si>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</si>
  <si>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</si>
  <si>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</si>
  <si>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</si>
  <si>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</si>
  <si>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</si>
  <si>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</si>
  <si>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</si>
  <si>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</si>
  <si>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</si>
  <si>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</si>
  <si>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</si>
  <si>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</si>
  <si>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</si>
  <si>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</si>
  <si>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</si>
  <si>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</si>
  <si>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</si>
  <si>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</si>
  <si>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</si>
  <si>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</si>
  <si>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</si>
  <si>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</si>
  <si>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</si>
  <si>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</si>
  <si>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</si>
  <si>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</si>
  <si>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</si>
  <si>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</si>
  <si>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</si>
  <si>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</si>
  <si>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</si>
  <si>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</si>
  <si>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</si>
  <si>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</si>
  <si>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</si>
  <si>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</si>
  <si>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</si>
  <si>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</si>
  <si>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</si>
  <si>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</si>
  <si>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</si>
  <si>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</si>
  <si>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</si>
  <si>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</si>
  <si>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</si>
  <si>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</si>
  <si>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</si>
  <si>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</si>
  <si>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</si>
  <si>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</si>
  <si>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</si>
  <si>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</si>
  <si>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</si>
  <si>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</si>
  <si>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</si>
  <si>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</si>
  <si>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</si>
  <si>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</si>
  <si>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</si>
  <si>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</si>
  <si>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</si>
  <si>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</si>
  <si>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</si>
  <si>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</si>
  <si>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</si>
  <si>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</si>
  <si>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</si>
  <si>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</si>
  <si>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</si>
  <si>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</si>
  <si>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</si>
  <si>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</si>
  <si>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</si>
  <si>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</si>
  <si>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</si>
  <si>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</si>
  <si>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</si>
  <si>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</si>
  <si>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</si>
  <si>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</si>
  <si>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</si>
  <si>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</si>
  <si>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</si>
  <si>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</si>
  <si>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</si>
  <si>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</si>
  <si>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</si>
  <si>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</si>
  <si>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</si>
  <si>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</si>
  <si>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</si>
  <si>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</si>
  <si>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</si>
  <si>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</si>
  <si>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</si>
  <si>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</si>
  <si>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</si>
  <si>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</si>
  <si>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</si>
  <si>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</si>
  <si>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</si>
  <si>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</si>
  <si>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</si>
  <si>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</si>
  <si>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</si>
  <si>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</si>
  <si>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</si>
  <si>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</si>
  <si>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</si>
  <si>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</si>
  <si>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</si>
  <si>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</si>
  <si>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</si>
  <si>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</si>
  <si>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</si>
  <si>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</si>
  <si>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</si>
  <si>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</si>
  <si>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</si>
  <si>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</si>
  <si>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</si>
  <si>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</si>
  <si>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</si>
  <si>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</si>
  <si>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</si>
  <si>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</si>
  <si>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</si>
  <si>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</si>
  <si>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</si>
  <si>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</si>
  <si>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</si>
  <si>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</si>
  <si>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</si>
  <si>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</si>
  <si>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</si>
  <si>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</si>
  <si>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</si>
  <si>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</si>
  <si>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</si>
  <si>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</si>
  <si>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</si>
  <si>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</si>
  <si>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</si>
  <si>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</si>
  <si>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</si>
  <si>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</si>
  <si>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</si>
  <si>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</si>
  <si>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</si>
  <si>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</si>
  <si>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</si>
  <si>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</si>
  <si>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</si>
  <si>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</si>
  <si>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</si>
  <si>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</si>
  <si>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</si>
  <si>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</si>
  <si>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</si>
  <si>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</si>
  <si>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</si>
  <si>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</si>
  <si>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</si>
  <si>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</si>
  <si>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</si>
  <si>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</si>
  <si>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</si>
  <si>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</si>
  <si>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</si>
  <si>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</si>
  <si>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</si>
  <si>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</si>
  <si>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</si>
  <si>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</si>
  <si>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</si>
  <si>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</si>
  <si>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</si>
  <si>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</si>
  <si>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</si>
  <si>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</si>
  <si>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</si>
  <si>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</si>
  <si>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</si>
  <si>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</si>
  <si>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</si>
  <si>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</si>
  <si>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</si>
  <si>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</si>
  <si>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</si>
  <si>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</si>
  <si>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</si>
  <si>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</si>
  <si>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</si>
  <si>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</si>
  <si>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</si>
  <si>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</si>
  <si>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</si>
  <si>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</si>
  <si>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</si>
  <si>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</si>
  <si>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</si>
  <si>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</si>
  <si>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</si>
  <si>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</si>
  <si>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</si>
  <si>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</si>
  <si>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</si>
  <si>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</si>
  <si>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</si>
  <si>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</si>
  <si>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</si>
  <si>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</si>
  <si>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</si>
  <si>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</si>
  <si>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</si>
  <si>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</si>
  <si>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</si>
  <si>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</si>
  <si>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</si>
  <si>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</si>
  <si>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</si>
  <si>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</si>
  <si>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</si>
  <si>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</si>
  <si>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</si>
  <si>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</si>
  <si>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</si>
  <si>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</si>
  <si>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</si>
  <si>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</si>
  <si>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</si>
  <si>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</si>
  <si>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</si>
  <si>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</si>
  <si>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</si>
  <si>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</si>
  <si>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</si>
  <si>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</si>
  <si>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</si>
  <si>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</si>
  <si>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</si>
  <si>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</si>
  <si>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</si>
  <si>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</si>
  <si>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</si>
  <si>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</si>
  <si>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</si>
  <si>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</si>
  <si>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</si>
  <si>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</si>
  <si>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</si>
  <si>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</si>
  <si>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</si>
  <si>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</si>
  <si>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</si>
  <si>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</si>
  <si>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</si>
  <si>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</si>
  <si>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</si>
  <si>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</si>
  <si>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</si>
  <si>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</si>
  <si>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</si>
  <si>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</si>
  <si>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</si>
  <si>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</si>
  <si>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</si>
  <si>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</si>
  <si>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</si>
  <si>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</si>
  <si>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</si>
  <si>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</si>
  <si>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</si>
  <si>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</si>
  <si>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</si>
  <si>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</si>
  <si>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</si>
  <si>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</si>
  <si>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</si>
  <si>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</si>
  <si>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</si>
  <si>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</si>
  <si>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</si>
  <si>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</si>
  <si>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</si>
  <si>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</si>
  <si>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</si>
  <si>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</si>
  <si>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</si>
  <si>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</si>
  <si>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</si>
  <si>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</si>
  <si>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</si>
  <si>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</si>
  <si>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</si>
  <si>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</si>
  <si>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</si>
  <si>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</si>
  <si>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</si>
  <si>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</si>
  <si>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</si>
  <si>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</si>
  <si>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</si>
  <si>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</si>
  <si>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</si>
  <si>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</si>
  <si>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</si>
  <si>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</si>
  <si>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</si>
  <si>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</si>
  <si>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</si>
  <si>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</si>
  <si>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</si>
  <si>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</si>
  <si>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</si>
  <si>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</si>
  <si>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</si>
  <si>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</si>
  <si>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</si>
  <si>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</si>
  <si>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</si>
  <si>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</si>
  <si>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</si>
  <si>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</si>
  <si>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</si>
  <si>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</si>
  <si>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</si>
  <si>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</si>
  <si>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</si>
  <si>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</si>
  <si>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</si>
  <si>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</si>
  <si>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</si>
  <si>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</si>
  <si>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</si>
  <si>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</si>
  <si>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</si>
  <si>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</si>
  <si>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</si>
  <si>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</si>
  <si>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</si>
  <si>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</si>
  <si>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</si>
  <si>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</si>
  <si>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</si>
  <si>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</si>
  <si>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</si>
  <si>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</si>
  <si>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</si>
  <si>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</si>
  <si>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</si>
  <si>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</si>
  <si>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</si>
  <si>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</si>
  <si>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</si>
  <si>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</si>
  <si>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</si>
  <si>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</si>
  <si>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</si>
  <si>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</si>
  <si>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</si>
  <si>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</si>
  <si>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</si>
  <si>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</si>
  <si>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</si>
  <si>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</si>
  <si>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</si>
  <si>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</si>
  <si>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</si>
  <si>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</si>
  <si>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</si>
  <si>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</si>
  <si>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</si>
  <si>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</si>
  <si>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</si>
  <si>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</si>
  <si>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</si>
  <si>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</si>
  <si>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</si>
  <si>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</si>
  <si>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</si>
  <si>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</si>
  <si>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</si>
  <si>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</si>
  <si>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</si>
  <si>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</si>
  <si>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</si>
  <si>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</si>
  <si>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</si>
  <si>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</si>
  <si>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</si>
  <si>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</si>
  <si>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</si>
  <si>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</si>
  <si>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</si>
  <si>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</si>
  <si>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</si>
  <si>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</si>
  <si>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</si>
  <si>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</si>
  <si>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</si>
  <si>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</si>
  <si>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</si>
  <si>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</si>
  <si>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</si>
  <si>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</si>
  <si>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</si>
  <si>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</si>
  <si>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</si>
  <si>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</si>
  <si>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</si>
  <si>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</si>
  <si>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</si>
  <si>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</si>
  <si>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</si>
  <si>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</si>
  <si>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</si>
  <si>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</si>
  <si>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</si>
  <si>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</si>
  <si>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</si>
  <si>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</si>
  <si>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</si>
  <si>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</si>
  <si>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</si>
  <si>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</si>
  <si>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</si>
  <si>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</si>
  <si>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</si>
  <si>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</si>
  <si>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</si>
  <si>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</si>
  <si>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</si>
  <si>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</si>
  <si>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</si>
  <si>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</si>
  <si>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</si>
  <si>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</si>
  <si>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</si>
  <si>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</si>
  <si>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</si>
  <si>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</si>
  <si>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</si>
  <si>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</si>
  <si>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</si>
  <si>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</si>
  <si>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</si>
  <si>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</si>
  <si>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</si>
  <si>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</si>
  <si>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</si>
  <si>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</si>
  <si>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</si>
  <si>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</si>
  <si>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</si>
  <si>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</si>
  <si>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</si>
  <si>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</si>
  <si>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</si>
  <si>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</si>
  <si>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</si>
  <si>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</si>
  <si>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</si>
  <si>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</si>
  <si>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</si>
  <si>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</si>
  <si>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</si>
  <si>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</si>
  <si>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</si>
  <si>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</si>
  <si>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</si>
  <si>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</si>
  <si>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</si>
  <si>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</si>
  <si>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</si>
  <si>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</si>
  <si>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</si>
  <si>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</si>
  <si>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</si>
  <si>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</si>
  <si>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</si>
  <si>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</si>
  <si>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</si>
  <si>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</si>
  <si>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</si>
  <si>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</si>
  <si>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</si>
  <si>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</si>
  <si>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</si>
  <si>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</si>
  <si>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</si>
  <si>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</si>
  <si>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</si>
  <si>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</si>
  <si>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</si>
  <si>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</si>
  <si>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</si>
  <si>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</si>
  <si>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</si>
  <si>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</si>
  <si>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</si>
  <si>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</si>
  <si>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</si>
  <si>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</si>
  <si>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</si>
  <si>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</si>
  <si>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</si>
  <si>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</si>
  <si>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</si>
  <si>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</si>
  <si>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</si>
  <si>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</si>
  <si>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</si>
  <si>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</si>
  <si>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</si>
  <si>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</si>
  <si>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</si>
  <si>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</si>
  <si>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</si>
  <si>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</si>
  <si>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</si>
  <si>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</si>
  <si>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</si>
  <si>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</si>
  <si>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</si>
  <si>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</si>
  <si>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</si>
  <si>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</si>
  <si>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</si>
  <si>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</si>
  <si>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</si>
  <si>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</si>
  <si>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</si>
  <si>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</si>
  <si>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</si>
  <si>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</si>
  <si>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</si>
  <si>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</si>
  <si>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</si>
  <si>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</si>
  <si>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</si>
  <si>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</si>
  <si>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</si>
  <si>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</si>
  <si>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</si>
  <si>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</si>
  <si>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</si>
  <si>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</si>
  <si>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</si>
  <si>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</si>
  <si>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</si>
  <si>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</si>
  <si>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</si>
  <si>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</si>
  <si>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</si>
  <si>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</si>
  <si>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</si>
  <si>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</si>
  <si>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</si>
  <si>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</si>
  <si>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</si>
  <si>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</si>
  <si>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</si>
  <si>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</si>
  <si>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</si>
  <si>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</si>
  <si>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</si>
  <si>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</si>
  <si>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</si>
  <si>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</si>
  <si>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</si>
  <si>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</si>
  <si>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</si>
  <si>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</si>
  <si>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</si>
  <si>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</si>
  <si>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</si>
  <si>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</si>
  <si>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</si>
  <si>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</si>
  <si>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</si>
  <si>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</si>
  <si>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</si>
  <si>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</si>
  <si>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</si>
  <si>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</si>
  <si>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</si>
  <si>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</si>
  <si>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</si>
  <si>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</si>
  <si>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</si>
  <si>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</si>
  <si>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</si>
  <si>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</si>
  <si>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</si>
  <si>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</si>
  <si>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</si>
  <si>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</si>
  <si>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</si>
  <si>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</si>
  <si>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</si>
  <si>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</si>
  <si>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</si>
  <si>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</si>
  <si>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</si>
  <si>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</si>
  <si>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</si>
  <si>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</si>
  <si>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</si>
  <si>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</si>
  <si>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</si>
  <si>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</si>
  <si>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</si>
  <si>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</si>
  <si>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</si>
  <si>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</si>
  <si>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</si>
  <si>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</si>
  <si>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</si>
  <si>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</si>
  <si>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</si>
  <si>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</si>
  <si>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</si>
  <si>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</si>
  <si>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</si>
  <si>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</si>
  <si>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</si>
  <si>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</si>
  <si>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</si>
  <si>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</si>
  <si>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</si>
  <si>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</si>
  <si>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</si>
  <si>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</si>
  <si>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</si>
  <si>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</si>
  <si>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</si>
  <si>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</si>
  <si>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</si>
  <si>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</si>
  <si>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</si>
  <si>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</si>
  <si>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</si>
  <si>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</si>
  <si>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</si>
  <si>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</si>
  <si>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</si>
  <si>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</si>
  <si>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</si>
  <si>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</si>
  <si>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</si>
  <si>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</si>
  <si>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</si>
  <si>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</si>
  <si>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</si>
  <si>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</si>
  <si>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</si>
  <si>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</si>
  <si>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</si>
  <si>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</si>
  <si>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</si>
  <si>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</si>
  <si>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</si>
  <si>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</si>
  <si>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</si>
  <si>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</si>
  <si>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</si>
  <si>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</si>
  <si>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</si>
  <si>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</si>
  <si>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</si>
  <si>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</si>
  <si>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</si>
  <si>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</si>
  <si>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</si>
  <si>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</si>
  <si>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</si>
  <si>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</si>
  <si>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</si>
  <si>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</si>
  <si>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</si>
  <si>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</si>
  <si>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</si>
  <si>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</si>
  <si>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</si>
  <si>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</si>
  <si>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</si>
  <si>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</si>
  <si>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</si>
  <si>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</si>
  <si>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</si>
  <si>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</si>
  <si>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</si>
  <si>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</si>
  <si>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</si>
  <si>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</si>
  <si>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</si>
  <si>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</si>
  <si>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</si>
  <si>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</si>
  <si>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</si>
  <si>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</si>
  <si>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</si>
  <si>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</si>
  <si>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</si>
  <si>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</si>
  <si>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</si>
  <si>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</si>
  <si>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</si>
  <si>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</si>
  <si>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</si>
  <si>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</si>
  <si>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</si>
  <si>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</si>
  <si>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</si>
  <si>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</si>
  <si>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</si>
  <si>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</si>
  <si>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</si>
  <si>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</si>
  <si>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</si>
  <si>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</si>
  <si>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</si>
  <si>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</si>
  <si>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</si>
  <si>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</si>
  <si>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</si>
  <si>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</si>
  <si>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</si>
  <si>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</si>
  <si>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</si>
  <si>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</si>
  <si>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</si>
  <si>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</si>
  <si>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</si>
  <si>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</si>
  <si>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</si>
  <si>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</si>
  <si>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</si>
  <si>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</si>
  <si>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</si>
  <si>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</si>
  <si>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</si>
  <si>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</si>
  <si>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</si>
  <si>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</si>
  <si>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</si>
  <si>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</si>
  <si>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</si>
  <si>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</si>
  <si>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</si>
  <si>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</si>
  <si>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</si>
  <si>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</si>
  <si>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</si>
  <si>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</si>
  <si>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</si>
  <si>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</si>
  <si>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</si>
  <si>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</si>
  <si>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</si>
  <si>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</si>
  <si>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</si>
  <si>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</si>
  <si>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</si>
  <si>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</si>
  <si>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</si>
  <si>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</si>
  <si>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</si>
  <si>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</si>
  <si>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</si>
  <si>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</si>
  <si>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</si>
  <si>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</si>
  <si>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</si>
  <si>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</si>
  <si>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</si>
  <si>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</si>
  <si>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</si>
  <si>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</si>
  <si>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</si>
  <si>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</si>
  <si>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</si>
  <si>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</si>
  <si>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</si>
  <si>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</si>
  <si>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</si>
  <si>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</si>
  <si>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</si>
  <si>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</si>
  <si>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</si>
  <si>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</si>
  <si>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</si>
  <si>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</si>
  <si>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</si>
  <si>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</si>
  <si>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</si>
  <si>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</si>
  <si>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</si>
  <si>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</si>
  <si>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</si>
  <si>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</si>
  <si>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</si>
  <si>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</si>
  <si>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</si>
  <si>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</si>
  <si>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</si>
  <si>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</si>
  <si>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</si>
  <si>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</si>
  <si>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</si>
  <si>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</si>
  <si>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</si>
  <si>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</si>
  <si>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</si>
  <si>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</si>
  <si>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</si>
  <si>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</si>
  <si>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</si>
  <si>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</si>
  <si>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</si>
  <si>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</si>
  <si>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</si>
  <si>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</si>
  <si>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</si>
  <si>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</si>
  <si>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</si>
  <si>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</si>
  <si>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</si>
  <si>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</si>
  <si>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</si>
  <si>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</si>
  <si>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</si>
  <si>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</si>
  <si>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</si>
  <si>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</si>
  <si>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</si>
  <si>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</si>
  <si>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</si>
  <si>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</si>
  <si>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</si>
  <si>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</si>
  <si>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</si>
  <si>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</si>
  <si>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</si>
  <si>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</si>
  <si>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</si>
  <si>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</si>
  <si>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</si>
  <si>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</si>
  <si>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</si>
  <si>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</si>
  <si>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</si>
  <si>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</si>
  <si>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</si>
  <si>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</si>
  <si>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</si>
  <si>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</si>
  <si>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</si>
  <si>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</si>
  <si>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</si>
  <si>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</si>
  <si>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</si>
  <si>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</si>
  <si>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</si>
  <si>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</si>
  <si>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</si>
  <si>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</si>
  <si>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</si>
  <si>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</si>
  <si>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</si>
  <si>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</si>
  <si>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</si>
  <si>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</si>
  <si>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</si>
  <si>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</si>
  <si>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</si>
  <si>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</si>
  <si>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</si>
  <si>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</si>
  <si>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</si>
  <si>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</si>
  <si>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</si>
  <si>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</si>
  <si>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</si>
  <si>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</si>
  <si>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</si>
  <si>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</si>
  <si>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</si>
  <si>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</si>
  <si>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</si>
  <si>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</si>
  <si>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</si>
  <si>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</si>
  <si>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</si>
  <si>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</si>
  <si>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</si>
  <si>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</si>
  <si>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</si>
  <si>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</si>
  <si>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</si>
  <si>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</si>
  <si>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</si>
  <si>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</si>
  <si>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</si>
  <si>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</si>
  <si>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</si>
  <si>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</si>
  <si>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</si>
  <si>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</si>
  <si>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</si>
  <si>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</si>
  <si>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</si>
  <si>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</si>
  <si>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</si>
  <si>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</si>
  <si>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</si>
  <si>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</si>
  <si>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</si>
  <si>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</si>
  <si>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</si>
  <si>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</si>
  <si>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</si>
  <si>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</si>
  <si>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</si>
  <si>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</si>
  <si>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</si>
  <si>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</si>
  <si>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</si>
  <si>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</si>
  <si>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</si>
  <si>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</si>
  <si>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</si>
  <si>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</si>
  <si>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</si>
  <si>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</si>
  <si>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</si>
  <si>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</si>
  <si>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</si>
  <si>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</si>
  <si>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</si>
  <si>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</si>
  <si>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</si>
  <si>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</si>
  <si>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</si>
  <si>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</si>
  <si>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</si>
  <si>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</si>
  <si>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</si>
  <si>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</si>
  <si>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</si>
  <si>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</si>
  <si>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</si>
  <si>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</si>
  <si>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</si>
  <si>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</si>
  <si>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</si>
  <si>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</si>
  <si>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</si>
  <si>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</si>
  <si>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</si>
  <si>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</si>
  <si>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</si>
  <si>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</si>
  <si>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</si>
  <si>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</si>
  <si>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</si>
  <si>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</si>
  <si>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</si>
  <si>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</si>
  <si>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</si>
  <si>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</si>
  <si>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</si>
  <si>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</si>
  <si>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</si>
  <si>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</si>
  <si>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</si>
  <si>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</si>
  <si>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</si>
  <si>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</si>
  <si>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</si>
  <si>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</si>
  <si>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</si>
  <si>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</si>
  <si>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</si>
  <si>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</si>
  <si>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</si>
  <si>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</si>
  <si>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</si>
  <si>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</si>
  <si>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</si>
  <si>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</si>
  <si>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</si>
  <si>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</si>
  <si>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</si>
  <si>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</si>
  <si>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</si>
  <si>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</si>
  <si>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</si>
  <si>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</si>
  <si>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</si>
  <si>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</si>
  <si>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</si>
  <si>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</si>
  <si>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</si>
  <si>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</si>
  <si>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</si>
  <si>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</si>
  <si>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</si>
  <si>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</si>
  <si>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</si>
  <si>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</si>
  <si>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</si>
  <si>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</si>
  <si>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</si>
  <si>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</si>
  <si>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</si>
  <si>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</si>
  <si>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</si>
  <si>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</si>
  <si>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</si>
  <si>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</si>
  <si>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</si>
  <si>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</si>
  <si>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</si>
  <si>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</si>
  <si>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</si>
  <si>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</si>
  <si>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</si>
  <si>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</si>
  <si>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</si>
  <si>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</si>
  <si>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</si>
  <si>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</si>
  <si>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</si>
  <si>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</si>
  <si>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</si>
  <si>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</si>
  <si>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</si>
  <si>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</si>
  <si>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</si>
  <si>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</si>
  <si>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</si>
  <si>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</si>
  <si>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</si>
  <si>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</si>
  <si>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</si>
  <si>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</si>
  <si>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</si>
  <si>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</si>
  <si>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</si>
  <si>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</si>
  <si>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</si>
  <si>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</si>
  <si>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</si>
  <si>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</si>
  <si>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</si>
  <si>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</si>
  <si>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</si>
  <si>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</si>
  <si>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</si>
  <si>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</si>
  <si>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</si>
  <si>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</si>
  <si>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</si>
  <si>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</si>
  <si>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</si>
  <si>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</si>
  <si>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</si>
  <si>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</si>
  <si>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</si>
  <si>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</si>
  <si>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</si>
  <si>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</si>
  <si>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</si>
  <si>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</si>
  <si>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</si>
  <si>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</si>
  <si>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</si>
  <si>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</si>
  <si>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</si>
  <si>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</si>
  <si>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</si>
  <si>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</si>
  <si>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</si>
  <si>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</si>
  <si>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</si>
  <si>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</si>
  <si>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</si>
  <si>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</si>
  <si>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</si>
  <si>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</si>
  <si>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</si>
  <si>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</si>
  <si>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</si>
  <si>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</si>
  <si>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</si>
  <si>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</si>
  <si>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</si>
  <si>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</si>
  <si>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</si>
  <si>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</si>
  <si>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</si>
  <si>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</si>
  <si>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</si>
  <si>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</si>
  <si>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</si>
  <si>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</si>
  <si>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</si>
  <si>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</si>
  <si>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</si>
  <si>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</si>
  <si>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</si>
  <si>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</si>
  <si>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</si>
  <si>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</si>
  <si>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</si>
  <si>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</si>
  <si>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</si>
  <si>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</si>
  <si>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</si>
  <si>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</si>
  <si>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</si>
  <si>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</si>
  <si>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</si>
  <si>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</si>
  <si>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</si>
  <si>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</si>
  <si>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</si>
  <si>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</si>
  <si>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</si>
  <si>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</si>
  <si>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</si>
  <si>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</si>
  <si>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</si>
  <si>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</si>
  <si>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</si>
  <si>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</si>
  <si>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</si>
  <si>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</si>
  <si>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</si>
  <si>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</si>
  <si>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</si>
  <si>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</si>
  <si>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</si>
  <si>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</si>
  <si>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</si>
  <si>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</si>
  <si>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</si>
  <si>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</si>
  <si>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</si>
  <si>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</si>
  <si>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</si>
  <si>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</si>
  <si>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</si>
  <si>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</si>
  <si>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</si>
  <si>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</si>
  <si>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</si>
  <si>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</si>
  <si>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</si>
  <si>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</si>
  <si>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</si>
  <si>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</si>
  <si>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</si>
  <si>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</si>
  <si>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</si>
  <si>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</si>
  <si>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</si>
  <si>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</si>
  <si>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</si>
  <si>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</si>
  <si>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</si>
  <si>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</si>
  <si>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</si>
  <si>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</si>
  <si>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</si>
  <si>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</si>
  <si>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</si>
  <si>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</si>
  <si>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</si>
  <si>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</si>
  <si>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</si>
  <si>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</si>
  <si>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</si>
  <si>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</si>
  <si>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</si>
  <si>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</si>
  <si>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</si>
  <si>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</si>
  <si>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</si>
  <si>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</si>
  <si>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</si>
  <si>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</si>
  <si>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</si>
  <si>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</si>
  <si>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</si>
  <si>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</si>
  <si>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</si>
  <si>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</si>
  <si>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</si>
  <si>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</si>
  <si>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</si>
  <si>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</si>
  <si>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</si>
  <si>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</si>
  <si>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</si>
  <si>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</si>
  <si>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</si>
  <si>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</si>
  <si>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</si>
  <si>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</si>
  <si>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</si>
  <si>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</si>
  <si>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</si>
  <si>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</si>
  <si>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</si>
  <si>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</si>
  <si>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</si>
  <si>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</si>
  <si>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</si>
  <si>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</si>
  <si>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</si>
  <si>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</si>
  <si>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</si>
  <si>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</si>
  <si>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</si>
  <si>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</si>
  <si>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</si>
  <si>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</si>
  <si>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</si>
  <si>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</si>
  <si>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</si>
  <si>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</si>
  <si>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</si>
  <si>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</si>
  <si>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</si>
  <si>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</si>
  <si>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</si>
  <si>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</si>
  <si>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</si>
  <si>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</si>
  <si>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</si>
  <si>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</si>
  <si>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</si>
  <si>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</si>
  <si>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</si>
  <si>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</si>
  <si>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</si>
  <si>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</si>
  <si>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</si>
  <si>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</si>
  <si>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</si>
  <si>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</si>
  <si>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</si>
  <si>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</si>
  <si>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</si>
  <si>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</si>
  <si>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</si>
  <si>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</si>
  <si>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</si>
  <si>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</si>
  <si>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</si>
  <si>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</si>
  <si>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</si>
  <si>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</si>
  <si>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</si>
  <si>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</si>
  <si>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</si>
  <si>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</si>
  <si>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</si>
  <si>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</si>
  <si>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</si>
  <si>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</si>
  <si>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</si>
  <si>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</si>
  <si>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</si>
  <si>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</si>
  <si>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</si>
  <si>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</si>
  <si>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</si>
  <si>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</si>
  <si>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</si>
  <si>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</si>
  <si>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</si>
  <si>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</si>
  <si>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</si>
  <si>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</si>
  <si>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</si>
  <si>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</si>
  <si>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</si>
  <si>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</si>
  <si>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</si>
  <si>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</si>
  <si>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</si>
  <si>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</si>
  <si>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</si>
  <si>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</si>
  <si>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</si>
  <si>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</si>
  <si>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</si>
  <si>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</si>
  <si>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</si>
  <si>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</si>
  <si>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</si>
  <si>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</si>
  <si>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</si>
  <si>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</si>
  <si>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</si>
  <si>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</si>
  <si>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</si>
  <si>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</si>
  <si>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</si>
  <si>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</si>
  <si>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</si>
  <si>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</si>
  <si>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</si>
  <si>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</si>
  <si>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</si>
  <si>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</si>
  <si>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</si>
  <si>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</si>
  <si>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</si>
  <si>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</si>
  <si>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</si>
  <si>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</si>
  <si>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</si>
  <si>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</si>
  <si>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</si>
  <si>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</si>
  <si>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</si>
  <si>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</si>
  <si>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</si>
  <si>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</si>
  <si>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</si>
  <si>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</si>
  <si>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</si>
  <si>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</si>
  <si>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</si>
  <si>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</si>
  <si>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</si>
  <si>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</si>
  <si>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</si>
  <si>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</si>
  <si>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</si>
  <si>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</si>
  <si>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</si>
  <si>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</si>
  <si>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</si>
  <si>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</si>
  <si>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</si>
  <si>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</si>
  <si>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</si>
  <si>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</si>
  <si>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</si>
  <si>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</si>
  <si>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</si>
  <si>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</si>
  <si>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</si>
  <si>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</si>
  <si>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</si>
  <si>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</si>
  <si>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</si>
  <si>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</si>
  <si>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</si>
  <si>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</si>
  <si>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</si>
  <si>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</si>
  <si>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</si>
  <si>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</si>
  <si>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</si>
  <si>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</si>
  <si>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</si>
  <si>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</si>
  <si>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</si>
  <si>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</si>
  <si>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</si>
  <si>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</si>
  <si>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</si>
  <si>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</si>
  <si>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</si>
  <si>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</si>
  <si>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</si>
  <si>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</si>
  <si>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</si>
  <si>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</si>
  <si>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</si>
  <si>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</si>
  <si>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</si>
  <si>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</si>
  <si>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</si>
  <si>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</si>
  <si>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</si>
  <si>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</si>
  <si>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</si>
  <si>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</si>
  <si>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</si>
  <si>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</si>
  <si>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</si>
  <si>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</si>
  <si>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</si>
  <si>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</si>
  <si>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</si>
  <si>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</si>
  <si>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</si>
  <si>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</si>
  <si>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</si>
  <si>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</si>
  <si>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</si>
  <si>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</si>
  <si>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</si>
  <si>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</si>
  <si>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</si>
  <si>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</si>
  <si>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</si>
  <si>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</si>
  <si>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</si>
  <si>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</si>
  <si>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</si>
  <si>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</si>
  <si>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</si>
  <si>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</si>
  <si>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</si>
  <si>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</si>
  <si>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</si>
  <si>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</si>
  <si>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</si>
  <si>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</si>
  <si>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</si>
  <si>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</si>
  <si>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</si>
  <si>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</si>
  <si>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</si>
  <si>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</si>
  <si>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</si>
  <si>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</si>
  <si>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</si>
  <si>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</si>
  <si>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</si>
  <si>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</si>
  <si>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</si>
  <si>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</si>
  <si>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</si>
  <si>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</si>
  <si>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</si>
  <si>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</si>
  <si>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</si>
  <si>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</si>
  <si>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</si>
  <si>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</si>
  <si>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</si>
  <si>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</si>
  <si>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</si>
  <si>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</si>
  <si>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</si>
  <si>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</si>
  <si>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</si>
  <si>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</si>
  <si>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</si>
  <si>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</si>
  <si>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</si>
  <si>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</si>
  <si>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</si>
  <si>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</si>
  <si>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</si>
  <si>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</si>
  <si>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</si>
  <si>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</si>
  <si>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</si>
  <si>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</si>
  <si>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</si>
  <si>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</si>
  <si>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</si>
  <si>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</si>
  <si>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</si>
  <si>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</si>
  <si>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</si>
  <si>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</si>
  <si>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</si>
  <si>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</si>
  <si>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</si>
  <si>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</si>
  <si>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</si>
  <si>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</si>
  <si>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</si>
  <si>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</si>
  <si>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</si>
  <si>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</si>
  <si>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</si>
  <si>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</si>
  <si>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</si>
  <si>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</si>
  <si>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</si>
  <si>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</si>
  <si>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</si>
  <si>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</si>
  <si>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</si>
  <si>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</si>
  <si>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</si>
  <si>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</si>
  <si>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</si>
  <si>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</si>
  <si>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</si>
  <si>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</si>
  <si>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</si>
  <si>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</si>
  <si>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</si>
  <si>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</si>
  <si>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</si>
  <si>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</si>
  <si>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</si>
  <si>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</si>
  <si>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</si>
  <si>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</si>
  <si>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</si>
  <si>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</si>
  <si>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</si>
  <si>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</si>
  <si>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</si>
  <si>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</si>
  <si>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</si>
  <si>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</si>
  <si>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</si>
  <si>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</si>
  <si>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</si>
  <si>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</si>
  <si>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</si>
  <si>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</si>
  <si>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</si>
  <si>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</si>
  <si>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</si>
  <si>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</si>
  <si>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</si>
  <si>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</si>
  <si>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</si>
  <si>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</si>
  <si>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</si>
  <si>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</si>
  <si>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</si>
  <si>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</si>
  <si>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</si>
  <si>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</si>
  <si>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</si>
  <si>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</si>
  <si>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</si>
  <si>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</si>
  <si>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</si>
  <si>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</si>
  <si>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</si>
  <si>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</si>
  <si>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</si>
  <si>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</si>
  <si>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</si>
  <si>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</si>
  <si>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</si>
  <si>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</si>
  <si>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</si>
  <si>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</si>
  <si>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</si>
  <si>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</si>
  <si>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</si>
  <si>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</si>
  <si>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</si>
  <si>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</si>
  <si>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</si>
  <si>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</si>
  <si>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</si>
  <si>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</si>
  <si>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</si>
  <si>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</si>
  <si>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</si>
  <si>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</si>
  <si>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</si>
  <si>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</si>
  <si>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</si>
  <si>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</si>
  <si>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</si>
  <si>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</si>
  <si>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</si>
  <si>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</si>
  <si>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</si>
  <si>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</si>
  <si>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</si>
  <si>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</si>
  <si>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</si>
  <si>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</si>
  <si>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</si>
  <si>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</si>
  <si>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</si>
  <si>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</si>
  <si>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</si>
  <si>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</si>
  <si>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</si>
  <si>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</si>
  <si>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</si>
  <si>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</si>
  <si>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</si>
  <si>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</si>
  <si>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</si>
  <si>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</si>
  <si>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</si>
  <si>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</si>
  <si>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</si>
  <si>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</si>
  <si>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</si>
  <si>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</si>
  <si>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</si>
  <si>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</si>
  <si>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</si>
  <si>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</si>
  <si>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</si>
  <si>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</si>
  <si>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</si>
  <si>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</si>
  <si>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</si>
  <si>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</si>
  <si>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</si>
  <si>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</si>
  <si>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</si>
  <si>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</si>
  <si>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</si>
  <si>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</si>
  <si>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</si>
  <si>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</si>
  <si>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</si>
  <si>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</si>
  <si>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</si>
  <si>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</si>
  <si>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</si>
  <si>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</si>
  <si>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</si>
  <si>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</si>
  <si>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</si>
  <si>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</si>
  <si>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</si>
  <si>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</si>
  <si>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</si>
  <si>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</si>
  <si>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</si>
  <si>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</si>
  <si>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</si>
  <si>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</si>
  <si>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</si>
  <si>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</si>
  <si>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</si>
  <si>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</si>
  <si>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</si>
  <si>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</si>
  <si>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</si>
  <si>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</si>
  <si>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</si>
  <si>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</si>
  <si>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</si>
  <si>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</si>
  <si>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</si>
  <si>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</si>
  <si>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</si>
  <si>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</si>
  <si>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</si>
  <si>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</si>
  <si>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</si>
  <si>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</si>
  <si>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</si>
  <si>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</si>
  <si>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</si>
  <si>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</si>
  <si>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</si>
  <si>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</si>
  <si>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</si>
  <si>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</si>
  <si>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</si>
  <si>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</si>
  <si>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</si>
  <si>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</si>
  <si>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</si>
  <si>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</si>
  <si>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</si>
  <si>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</si>
  <si>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</si>
  <si>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</si>
  <si>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</si>
  <si>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</si>
  <si>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</si>
  <si>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</si>
  <si>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</si>
  <si>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</si>
  <si>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</si>
  <si>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</si>
  <si>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</si>
  <si>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</si>
  <si>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</si>
  <si>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</si>
  <si>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</si>
  <si>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</si>
  <si>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</si>
  <si>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</si>
  <si>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</si>
  <si>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</si>
  <si>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</si>
  <si>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</si>
  <si>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</si>
  <si>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</si>
  <si>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</si>
  <si>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</si>
  <si>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</si>
  <si>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</si>
  <si>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</si>
  <si>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</si>
  <si>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</si>
  <si>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</si>
  <si>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</si>
  <si>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</si>
  <si>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</si>
  <si>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</si>
  <si>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</si>
  <si>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</si>
  <si>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</si>
  <si>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</si>
  <si>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</si>
  <si>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</si>
  <si>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</si>
  <si>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</si>
  <si>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</si>
  <si>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</si>
  <si>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</si>
  <si>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</si>
  <si>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</si>
  <si>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</si>
  <si>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</si>
  <si>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</si>
  <si>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</si>
  <si>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</si>
  <si>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</si>
  <si>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</si>
  <si>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</si>
  <si>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</si>
  <si>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</si>
  <si>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</si>
  <si>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</si>
  <si>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</si>
  <si>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</si>
  <si>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</si>
  <si>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</si>
  <si>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</si>
  <si>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</si>
  <si>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</si>
  <si>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</si>
  <si>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</si>
  <si>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</si>
  <si>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</si>
  <si>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</si>
  <si>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</si>
  <si>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</si>
  <si>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</si>
  <si>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</si>
  <si>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</si>
  <si>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</si>
  <si>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</si>
  <si>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</si>
  <si>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</si>
  <si>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</si>
  <si>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</si>
  <si>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</si>
  <si>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</si>
  <si>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</si>
  <si>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</si>
  <si>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</si>
  <si>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</si>
  <si>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</si>
  <si>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</si>
  <si>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</si>
  <si>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</si>
  <si>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</si>
  <si>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</si>
  <si>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</si>
  <si>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</si>
  <si>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</si>
  <si>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</si>
  <si>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</si>
  <si>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</si>
  <si>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</si>
  <si>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</si>
  <si>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</si>
  <si>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</si>
  <si>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</si>
  <si>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</si>
  <si>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</si>
  <si>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</si>
  <si>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</si>
  <si>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</si>
  <si>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</si>
  <si>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</si>
  <si>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</si>
  <si>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</si>
  <si>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</si>
  <si>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</si>
  <si>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</si>
  <si>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</si>
  <si>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</si>
  <si>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</si>
  <si>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</si>
  <si>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</si>
  <si>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</si>
  <si>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</si>
  <si>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</si>
  <si>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</si>
  <si>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</si>
  <si>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</si>
  <si>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</si>
  <si>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</si>
  <si>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</si>
  <si>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</si>
  <si>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</si>
  <si>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</si>
  <si>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</si>
  <si>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</si>
  <si>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</si>
  <si>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</si>
  <si>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</si>
  <si>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</si>
  <si>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</si>
  <si>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</si>
  <si>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</si>
  <si>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</si>
  <si>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</si>
  <si>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</si>
  <si>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</si>
  <si>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</si>
  <si>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</si>
  <si>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</si>
  <si>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</si>
  <si>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</si>
  <si>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</si>
  <si>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</si>
  <si>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</si>
  <si>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</si>
  <si>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</si>
  <si>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</si>
  <si>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</si>
  <si>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</si>
  <si>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</si>
  <si>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</si>
  <si>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</si>
  <si>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</si>
  <si>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</si>
  <si>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</si>
  <si>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</si>
  <si>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</si>
  <si>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</si>
  <si>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</si>
  <si>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</si>
  <si>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</si>
  <si>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</si>
  <si>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</si>
  <si>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</si>
  <si>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</si>
  <si>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</si>
  <si>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</si>
  <si>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</si>
  <si>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</si>
  <si>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</si>
  <si>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</si>
  <si>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</si>
  <si>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</si>
  <si>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</si>
  <si>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</si>
  <si>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</si>
  <si>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</si>
  <si>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</si>
  <si>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</si>
  <si>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</si>
  <si>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</si>
  <si>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</si>
  <si>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</si>
  <si>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</si>
  <si>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</si>
  <si>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</si>
  <si>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</si>
  <si>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</si>
  <si>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</si>
  <si>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</si>
  <si>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</si>
  <si>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</si>
  <si>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</si>
  <si>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</si>
  <si>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</si>
  <si>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</si>
  <si>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</si>
  <si>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</si>
  <si>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</si>
  <si>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</si>
  <si>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</si>
  <si>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</si>
  <si>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</si>
  <si>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</si>
  <si>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</si>
  <si>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</si>
  <si>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</si>
  <si>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</si>
  <si>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</si>
  <si>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</si>
  <si>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</si>
  <si>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</si>
  <si>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</si>
  <si>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</si>
  <si>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</si>
  <si>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</si>
  <si>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</si>
  <si>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</si>
  <si>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</si>
  <si>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</si>
  <si>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</si>
  <si>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</si>
  <si>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</si>
  <si>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</si>
  <si>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</si>
  <si>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</si>
  <si>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</si>
  <si>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</si>
  <si>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</si>
  <si>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</si>
  <si>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</si>
  <si>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</si>
  <si>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</si>
  <si>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</si>
  <si>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</si>
  <si>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</si>
  <si>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</si>
  <si>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</si>
  <si>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</si>
  <si>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</si>
  <si>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</si>
  <si>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</si>
  <si>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</si>
  <si>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</si>
  <si>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</si>
  <si>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</si>
  <si>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</si>
  <si>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</si>
  <si>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</si>
  <si>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</si>
  <si>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</si>
  <si>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</si>
  <si>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</si>
  <si>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</si>
  <si>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</si>
  <si>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</si>
  <si>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</si>
  <si>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</si>
  <si>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</si>
  <si>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</si>
  <si>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</si>
  <si>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</si>
  <si>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</si>
  <si>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</si>
  <si>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</si>
  <si>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</si>
  <si>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</si>
  <si>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</si>
  <si>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</si>
  <si>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</si>
  <si>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</si>
  <si>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</si>
  <si>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</si>
  <si>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</si>
  <si>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</si>
  <si>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</si>
  <si>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</si>
  <si>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</si>
  <si>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</si>
  <si>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</si>
  <si>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</si>
  <si>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</si>
  <si>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</si>
  <si>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</si>
  <si>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</si>
  <si>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</si>
  <si>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</si>
  <si>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</si>
  <si>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</si>
  <si>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</si>
  <si>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</si>
  <si>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</si>
  <si>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</si>
  <si>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</si>
  <si>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</si>
  <si>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</si>
  <si>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</si>
  <si>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</si>
  <si>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</si>
  <si>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</si>
  <si>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</si>
  <si>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</si>
  <si>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</si>
  <si>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</si>
  <si>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</si>
  <si>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</si>
  <si>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</si>
  <si>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</si>
  <si>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</si>
  <si>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</si>
  <si>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</si>
  <si>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</si>
  <si>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</si>
  <si>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</si>
  <si>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</si>
  <si>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</si>
  <si>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</si>
  <si>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</si>
  <si>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</si>
  <si>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</si>
  <si>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</si>
  <si>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</si>
  <si>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</si>
  <si>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</si>
  <si>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</si>
  <si>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</si>
  <si>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</si>
  <si>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</si>
  <si>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</si>
  <si>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</si>
  <si>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</si>
  <si>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</si>
  <si>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</si>
  <si>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</si>
  <si>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</si>
  <si>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</si>
  <si>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</si>
  <si>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</si>
  <si>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</si>
  <si>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</si>
  <si>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</si>
  <si>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</si>
  <si>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</si>
  <si>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</si>
  <si>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</si>
  <si>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</si>
  <si>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</si>
  <si>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</si>
  <si>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</si>
  <si>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</si>
  <si>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</si>
  <si>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</si>
  <si>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</si>
  <si>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</si>
  <si>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</si>
  <si>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</si>
  <si>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</si>
  <si>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</si>
  <si>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</si>
  <si>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</si>
  <si>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</si>
  <si>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</si>
  <si>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</si>
  <si>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</si>
  <si>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</si>
  <si>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</si>
  <si>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</si>
  <si>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</si>
  <si>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</si>
  <si>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</si>
  <si>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</si>
  <si>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</si>
  <si>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</si>
  <si>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</si>
  <si>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</si>
  <si>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</si>
  <si>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</si>
  <si>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</si>
  <si>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</si>
  <si>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</si>
  <si>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</si>
  <si>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</si>
  <si>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</si>
  <si>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</si>
  <si>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</si>
  <si>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</si>
  <si>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</si>
  <si>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</si>
  <si>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</si>
  <si>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</si>
  <si>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</si>
  <si>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</si>
  <si>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</si>
  <si>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</si>
  <si>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</si>
  <si>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</si>
  <si>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</si>
  <si>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</si>
  <si>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</si>
  <si>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</si>
  <si>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</si>
  <si>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</si>
  <si>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</si>
  <si>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</si>
  <si>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</si>
  <si>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</si>
  <si>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</si>
  <si>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</si>
  <si>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</si>
  <si>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</si>
  <si>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</si>
  <si>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</si>
  <si>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</si>
  <si>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</si>
  <si>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</si>
  <si>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</si>
  <si>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</si>
  <si>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</si>
  <si>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</si>
  <si>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</si>
  <si>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</si>
  <si>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</si>
  <si>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</si>
  <si>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</si>
  <si>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</si>
  <si>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</si>
  <si>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</si>
  <si>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</si>
  <si>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</si>
  <si>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</si>
  <si>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</si>
  <si>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</si>
  <si>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</si>
  <si>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</si>
  <si>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</si>
  <si>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</si>
  <si>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</si>
  <si>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</si>
  <si>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</si>
  <si>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</si>
  <si>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</si>
  <si>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</si>
  <si>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</si>
  <si>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</si>
  <si>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</si>
  <si>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</si>
  <si>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</si>
  <si>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</si>
  <si>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</si>
  <si>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</si>
  <si>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</si>
  <si>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</si>
  <si>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</si>
  <si>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</si>
  <si>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</si>
  <si>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</si>
  <si>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</si>
  <si>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</si>
  <si>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</si>
  <si>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</si>
  <si>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</si>
  <si>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</si>
  <si>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</si>
  <si>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</si>
  <si>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</si>
  <si>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</si>
  <si>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</si>
  <si>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</si>
  <si>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</si>
  <si>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</si>
  <si>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</si>
  <si>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</si>
  <si>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</si>
  <si>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</si>
  <si>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</si>
  <si>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</si>
  <si>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</si>
  <si>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</si>
  <si>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</si>
  <si>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</si>
  <si>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</si>
  <si>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</si>
  <si>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</si>
  <si>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</si>
  <si>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</si>
  <si>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</si>
  <si>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</si>
  <si>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</si>
  <si>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</si>
  <si>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</si>
  <si>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</si>
  <si>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</si>
  <si>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</si>
  <si>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</si>
  <si>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</si>
  <si>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</si>
  <si>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</si>
  <si>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</si>
  <si>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</si>
  <si>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</si>
  <si>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</si>
  <si>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</si>
  <si>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</si>
  <si>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</si>
  <si>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</si>
  <si>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</si>
  <si>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</si>
  <si>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</si>
  <si>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</si>
  <si>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</si>
  <si>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</si>
  <si>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</si>
  <si>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</si>
  <si>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</si>
  <si>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</si>
  <si>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</si>
  <si>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</si>
  <si>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</si>
  <si>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</si>
  <si>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</si>
  <si>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</si>
  <si>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</si>
  <si>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</si>
  <si>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</si>
  <si>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</si>
  <si>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</si>
  <si>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</si>
  <si>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</si>
  <si>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</si>
  <si>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</si>
  <si>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</si>
  <si>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</si>
  <si>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</si>
  <si>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</si>
  <si>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</si>
  <si>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</si>
  <si>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</si>
  <si>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</si>
  <si>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</si>
  <si>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</si>
  <si>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</si>
  <si>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</si>
  <si>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</si>
  <si>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</si>
  <si>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</si>
  <si>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</si>
  <si>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</si>
  <si>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</si>
  <si>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</si>
  <si>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</si>
  <si>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</si>
  <si>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</si>
  <si>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</si>
  <si>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</si>
  <si>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</si>
  <si>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</si>
  <si>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</si>
  <si>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</si>
  <si>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</si>
  <si>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</si>
  <si>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</si>
  <si>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</si>
  <si>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</si>
  <si>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</si>
  <si>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</si>
  <si>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</si>
  <si>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</si>
  <si>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</si>
  <si>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</si>
  <si>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</si>
  <si>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</si>
  <si>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</si>
  <si>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</si>
  <si>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</si>
  <si>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</si>
  <si>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</si>
  <si>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</si>
  <si>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</si>
  <si>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</si>
  <si>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</si>
  <si>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</si>
  <si>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</si>
  <si>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</si>
  <si>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</si>
  <si>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</si>
  <si>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</si>
  <si>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</si>
  <si>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</si>
  <si>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</si>
  <si>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</si>
  <si>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</si>
  <si>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</si>
  <si>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</si>
  <si>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</si>
  <si>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</si>
  <si>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</si>
  <si>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</si>
  <si>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</si>
  <si>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</si>
  <si>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</si>
  <si>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</si>
  <si>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</si>
  <si>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</si>
  <si>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</si>
  <si>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</si>
  <si>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</si>
  <si>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</si>
  <si>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</si>
  <si>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</si>
  <si>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</si>
  <si>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</si>
  <si>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</si>
  <si>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</si>
  <si>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</si>
  <si>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</si>
  <si>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</si>
  <si>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</si>
  <si>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</si>
  <si>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</si>
  <si>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</si>
  <si>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</si>
  <si>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</si>
  <si>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</si>
  <si>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</si>
  <si>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</si>
  <si>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</si>
  <si>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</si>
  <si>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</si>
  <si>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</si>
  <si>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</si>
  <si>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</si>
  <si>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</si>
  <si>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</si>
  <si>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</si>
  <si>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</si>
  <si>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</si>
  <si>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</si>
  <si>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</si>
  <si>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</si>
  <si>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</si>
  <si>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</si>
  <si>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</si>
  <si>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</si>
  <si>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</si>
  <si>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</si>
  <si>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</si>
  <si>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</si>
  <si>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</si>
  <si>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</si>
  <si>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</si>
  <si>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</si>
  <si>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</si>
  <si>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</si>
  <si>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</si>
  <si>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</si>
  <si>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</si>
  <si>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</si>
  <si>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</si>
  <si>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</si>
  <si>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</si>
  <si>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</si>
  <si>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</si>
  <si>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</si>
  <si>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</si>
  <si>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</si>
  <si>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</si>
  <si>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</si>
  <si>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</si>
  <si>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</si>
  <si>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</si>
  <si>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</si>
  <si>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</si>
  <si>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</si>
  <si>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</si>
  <si>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</si>
  <si>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</si>
  <si>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</si>
  <si>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</si>
  <si>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</si>
  <si>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</si>
  <si>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</si>
  <si>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</si>
  <si>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</si>
  <si>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</si>
  <si>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</si>
  <si>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</si>
  <si>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</si>
  <si>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</si>
  <si>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</si>
  <si>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</si>
  <si>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</si>
  <si>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</si>
  <si>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</si>
  <si>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</si>
  <si>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</si>
  <si>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</si>
  <si>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</si>
  <si>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</si>
  <si>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</si>
  <si>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</si>
  <si>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</si>
  <si>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</si>
  <si>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</si>
  <si>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</si>
  <si>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</si>
  <si>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</si>
  <si>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</si>
  <si>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</si>
  <si>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</si>
  <si>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</si>
  <si>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</si>
  <si>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</si>
  <si>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</si>
  <si>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</si>
  <si>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</si>
  <si>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</si>
  <si>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</si>
  <si>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</si>
  <si>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</si>
  <si>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</si>
  <si>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</si>
  <si>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</si>
  <si>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</si>
  <si>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</si>
  <si>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</si>
  <si>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</si>
  <si>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</si>
  <si>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</si>
  <si>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</si>
  <si>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</si>
  <si>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</si>
  <si>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</si>
  <si>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</si>
  <si>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</si>
  <si>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</si>
  <si>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</si>
  <si>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</si>
  <si>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</si>
  <si>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</si>
  <si>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</si>
  <si>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</si>
  <si>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</si>
  <si>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</si>
  <si>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</si>
  <si>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</si>
  <si>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</si>
  <si>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</si>
  <si>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</si>
  <si>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</si>
  <si>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</si>
  <si>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</si>
  <si>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</si>
  <si>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</si>
  <si>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</si>
  <si>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</si>
  <si>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</si>
  <si>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</si>
  <si>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</si>
  <si>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</si>
  <si>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</si>
  <si>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</si>
  <si>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</si>
  <si>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</si>
  <si>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</si>
  <si>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</si>
  <si>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</si>
  <si>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</si>
  <si>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</si>
  <si>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</si>
  <si>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</si>
  <si>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</si>
  <si>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</si>
  <si>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</si>
  <si>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</si>
  <si>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</si>
  <si>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</si>
  <si>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</si>
  <si>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</si>
  <si>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</si>
  <si>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</si>
  <si>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</si>
  <si>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</si>
  <si>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</si>
  <si>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</si>
  <si>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</si>
  <si>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</si>
  <si>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</si>
  <si>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</si>
  <si>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</si>
  <si>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</si>
  <si>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</si>
  <si>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</si>
  <si>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</si>
  <si>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</si>
  <si>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</si>
  <si>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</si>
  <si>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</si>
  <si>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</si>
  <si>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</si>
  <si>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</si>
  <si>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</si>
  <si>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</si>
  <si>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</si>
  <si>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</si>
  <si>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</si>
  <si>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</si>
  <si>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</si>
  <si>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</si>
  <si>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</si>
  <si>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</si>
  <si>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</si>
  <si>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</si>
  <si>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</si>
  <si>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</si>
  <si>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</si>
  <si>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</si>
  <si>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</si>
  <si>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</si>
  <si>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</si>
  <si>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</si>
  <si>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</si>
  <si>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</si>
  <si>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</si>
  <si>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</si>
  <si>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</si>
  <si>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</si>
  <si>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</si>
  <si>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</si>
  <si>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</si>
  <si>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</si>
  <si>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</si>
  <si>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</si>
  <si>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</si>
  <si>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</si>
  <si>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</si>
  <si>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</si>
  <si>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</si>
  <si>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</si>
  <si>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</si>
  <si>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</si>
  <si>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</si>
  <si>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</si>
  <si>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</si>
  <si>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</si>
  <si>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</si>
  <si>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</si>
  <si>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</si>
  <si>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</si>
  <si>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</si>
  <si>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</si>
  <si>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</si>
  <si>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</si>
  <si>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</si>
  <si>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</si>
  <si>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</si>
  <si>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</si>
  <si>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</si>
  <si>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</si>
  <si>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</si>
  <si>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</si>
  <si>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</si>
  <si>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</si>
  <si>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</si>
  <si>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</si>
  <si>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</si>
  <si>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</si>
  <si>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</si>
  <si>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</si>
  <si>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</si>
  <si>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</si>
  <si>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</si>
  <si>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</si>
  <si>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</si>
  <si>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</si>
  <si>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</si>
  <si>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</si>
  <si>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</si>
  <si>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</si>
  <si>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</si>
  <si>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</si>
  <si>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</si>
  <si>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</si>
  <si>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</si>
  <si>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</si>
  <si>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</si>
  <si>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</si>
  <si>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</si>
  <si>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</si>
  <si>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</si>
  <si>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</si>
  <si>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</si>
  <si>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</si>
  <si>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</si>
  <si>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</si>
  <si>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</si>
  <si>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</si>
  <si>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</si>
  <si>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</si>
  <si>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</si>
  <si>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</si>
  <si>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</si>
  <si>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</si>
  <si>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</si>
  <si>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</si>
  <si>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</si>
  <si>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</si>
  <si>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</si>
  <si>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</si>
  <si>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</si>
  <si>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</si>
  <si>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</si>
  <si>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</si>
  <si>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</si>
  <si>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</si>
  <si>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</si>
  <si>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</si>
  <si>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</si>
  <si>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</si>
  <si>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</si>
  <si>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</si>
  <si>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</si>
  <si>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</si>
  <si>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</si>
  <si>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</si>
  <si>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</si>
  <si>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</si>
  <si>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</si>
  <si>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</si>
  <si>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</si>
  <si>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</si>
  <si>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</si>
  <si>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</si>
  <si>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</si>
  <si>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</si>
  <si>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</si>
  <si>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</si>
  <si>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</si>
  <si>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</si>
  <si>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</si>
  <si>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</si>
  <si>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</si>
  <si>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</si>
  <si>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</si>
  <si>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</si>
  <si>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</si>
  <si>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</si>
  <si>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</si>
  <si>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</si>
  <si>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</si>
  <si>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</si>
  <si>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</si>
  <si>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</si>
  <si>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</si>
  <si>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</si>
  <si>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</si>
  <si>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</si>
  <si>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</si>
  <si>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</si>
  <si>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</si>
  <si>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</si>
  <si>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</si>
  <si>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</si>
  <si>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</si>
  <si>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</si>
  <si>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</si>
  <si>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</si>
  <si>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</si>
  <si>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</si>
  <si>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</si>
  <si>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</si>
  <si>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</si>
  <si>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</si>
  <si>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</si>
  <si>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</si>
  <si>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</si>
  <si>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</si>
  <si>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</si>
  <si>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</si>
  <si>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</si>
  <si>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</si>
  <si>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</si>
  <si>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</si>
  <si>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</si>
  <si>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</si>
  <si>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</si>
  <si>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</si>
  <si>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</si>
  <si>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</si>
  <si>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</si>
  <si>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</si>
  <si>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</si>
  <si>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</si>
  <si>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</si>
  <si>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</si>
  <si>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</si>
  <si>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</si>
  <si>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</si>
  <si>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</si>
  <si>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</si>
  <si>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</si>
  <si>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</si>
  <si>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</si>
  <si>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</si>
  <si>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</si>
  <si>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</si>
  <si>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</si>
  <si>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</si>
  <si>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</si>
  <si>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</si>
  <si>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</si>
  <si>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</si>
  <si>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</si>
  <si>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</si>
  <si>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</si>
  <si>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</si>
  <si>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</si>
  <si>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</si>
  <si>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</si>
  <si>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</si>
  <si>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</si>
  <si>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</si>
  <si>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</si>
  <si>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</si>
  <si>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</si>
  <si>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</si>
  <si>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</si>
  <si>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</si>
  <si>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</si>
  <si>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</si>
  <si>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</si>
  <si>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</si>
  <si>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</si>
  <si>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</si>
  <si>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</si>
  <si>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</si>
  <si>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</si>
  <si>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</si>
  <si>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</si>
  <si>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</si>
  <si>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</si>
  <si>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</si>
  <si>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</si>
  <si>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</si>
  <si>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</si>
  <si>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</si>
  <si>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</si>
  <si>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</si>
  <si>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</si>
  <si>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</si>
  <si>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</si>
  <si>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</si>
  <si>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</si>
  <si>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</si>
  <si>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</si>
  <si>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</si>
  <si>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</si>
  <si>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</si>
  <si>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</si>
  <si>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</si>
  <si>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</si>
  <si>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</si>
  <si>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</si>
  <si>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</si>
  <si>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</si>
  <si>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</si>
  <si>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</si>
  <si>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</si>
  <si>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</si>
  <si>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</si>
  <si>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</si>
  <si>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</si>
  <si>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</si>
  <si>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</si>
  <si>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</si>
  <si>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</si>
  <si>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</si>
  <si>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</si>
  <si>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</si>
  <si>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</si>
  <si>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</si>
  <si>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</si>
  <si>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</si>
  <si>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</si>
  <si>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</si>
  <si>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</si>
  <si>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</si>
  <si>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</si>
  <si>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</si>
  <si>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</si>
  <si>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</si>
  <si>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</si>
  <si>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</si>
  <si>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</si>
  <si>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</si>
  <si>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</si>
  <si>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</si>
  <si>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</si>
  <si>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</si>
  <si>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</si>
  <si>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</si>
  <si>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</si>
  <si>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</si>
  <si>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</si>
  <si>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</si>
  <si>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</si>
  <si>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</si>
  <si>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</si>
  <si>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</si>
  <si>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</si>
  <si>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</si>
  <si>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</si>
  <si>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</si>
  <si>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</si>
  <si>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</si>
  <si>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</si>
  <si>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</si>
  <si>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</si>
  <si>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</si>
  <si>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</si>
  <si>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</si>
  <si>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</si>
  <si>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</si>
  <si>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</si>
  <si>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</si>
  <si>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</si>
  <si>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</si>
  <si>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</si>
  <si>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</si>
  <si>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</si>
  <si>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</si>
  <si>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</si>
  <si>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</si>
  <si>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</si>
  <si>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</si>
  <si>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</si>
  <si>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</si>
  <si>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</si>
  <si>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</si>
  <si>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</si>
  <si>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</si>
  <si>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</si>
  <si>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</si>
  <si>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</si>
  <si>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</si>
  <si>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</si>
  <si>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</si>
  <si>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</si>
  <si>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</si>
  <si>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</si>
  <si>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</si>
  <si>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</si>
  <si>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</si>
  <si>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</si>
  <si>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</si>
  <si>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</si>
  <si>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</si>
  <si>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</si>
  <si>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</si>
  <si>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</si>
  <si>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</si>
  <si>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</si>
  <si>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</si>
  <si>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</si>
  <si>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</si>
  <si>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</si>
  <si>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</si>
  <si>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</si>
  <si>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</si>
  <si>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</si>
  <si>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</si>
  <si>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</si>
  <si>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</si>
  <si>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</si>
  <si>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</si>
  <si>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</si>
  <si>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</si>
  <si>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</si>
  <si>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</si>
  <si>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</si>
  <si>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</si>
  <si>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</si>
  <si>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</si>
  <si>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</si>
  <si>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</si>
  <si>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</si>
  <si>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</si>
  <si>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</si>
  <si>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</si>
  <si>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</si>
  <si>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</si>
  <si>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</si>
  <si>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</si>
  <si>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</si>
  <si>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</si>
  <si>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</si>
  <si>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</si>
  <si>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</si>
  <si>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</si>
  <si>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</si>
  <si>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</si>
  <si>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</si>
  <si>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</si>
  <si>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</si>
  <si>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</si>
  <si>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</si>
  <si>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</si>
  <si>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</si>
  <si>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</si>
  <si>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</si>
  <si>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</si>
  <si>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</si>
  <si>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</si>
  <si>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</si>
  <si>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</si>
  <si>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</si>
  <si>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</si>
  <si>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</si>
  <si>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</si>
  <si>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</si>
  <si>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</si>
  <si>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</si>
  <si>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</si>
  <si>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</si>
  <si>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</si>
  <si>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</si>
  <si>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</si>
  <si>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</si>
  <si>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</si>
  <si>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</si>
  <si>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</si>
  <si>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</si>
  <si>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</si>
  <si>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</si>
  <si>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</si>
  <si>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</si>
  <si>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</si>
  <si>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</si>
  <si>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</si>
  <si>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</si>
  <si>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</si>
  <si>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</si>
  <si>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</si>
  <si>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</si>
  <si>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</si>
  <si>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</si>
  <si>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</si>
  <si>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</si>
  <si>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</si>
  <si>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</si>
  <si>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</si>
  <si>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</si>
  <si>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</si>
  <si>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</si>
  <si>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</si>
  <si>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</si>
  <si>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</si>
  <si>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</si>
  <si>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</si>
  <si>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</si>
  <si>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</si>
  <si>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</si>
  <si>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</si>
  <si>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</si>
  <si>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</si>
  <si>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</si>
  <si>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</si>
  <si>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</si>
  <si>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</si>
  <si>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</si>
  <si>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</si>
  <si>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</si>
  <si>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</si>
  <si>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</si>
  <si>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</si>
  <si>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</si>
  <si>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</si>
  <si>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</si>
  <si>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</si>
  <si>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</si>
  <si>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</si>
  <si>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</si>
  <si>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</si>
  <si>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</si>
  <si>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</si>
  <si>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</si>
  <si>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</si>
  <si>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</si>
  <si>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</si>
  <si>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</si>
  <si>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</si>
  <si>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</si>
  <si>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</si>
  <si>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</si>
  <si>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</si>
  <si>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</si>
  <si>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</si>
  <si>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</si>
  <si>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</si>
  <si>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</si>
  <si>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</si>
  <si>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</si>
  <si>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</si>
  <si>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</si>
  <si>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</si>
  <si>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</si>
  <si>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</si>
  <si>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</si>
  <si>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</si>
  <si>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</si>
  <si>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</si>
  <si>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</si>
  <si>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</si>
  <si>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</si>
  <si>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</si>
  <si>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</si>
  <si>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</si>
  <si>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</si>
  <si>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</si>
  <si>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</si>
  <si>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</si>
  <si>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</si>
  <si>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</si>
  <si>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</si>
  <si>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</si>
  <si>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</si>
  <si>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</si>
  <si>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</si>
  <si>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</si>
  <si>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</si>
  <si>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</si>
  <si>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</si>
  <si>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</si>
  <si>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</si>
  <si>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</si>
  <si>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</si>
  <si>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</si>
  <si>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</si>
  <si>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</si>
  <si>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</si>
  <si>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</si>
  <si>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</si>
  <si>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</si>
  <si>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</si>
  <si>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</si>
  <si>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</si>
  <si>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</si>
  <si>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</si>
  <si>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</si>
  <si>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</si>
  <si>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</si>
  <si>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</si>
  <si>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</si>
  <si>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</si>
  <si>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</si>
  <si>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</si>
  <si>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</si>
  <si>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</si>
  <si>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</si>
  <si>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</si>
  <si>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</si>
  <si>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</si>
  <si>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</si>
  <si>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</si>
  <si>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</si>
  <si>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</si>
  <si>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</si>
  <si>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</si>
  <si>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</si>
  <si>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</si>
  <si>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</si>
  <si>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</si>
  <si>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</si>
  <si>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</si>
  <si>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</si>
  <si>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</si>
  <si>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</si>
  <si>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</si>
  <si>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</si>
  <si>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</si>
  <si>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</si>
  <si>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</si>
  <si>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</si>
  <si>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</si>
  <si>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</si>
  <si>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</si>
  <si>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</si>
  <si>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</si>
  <si>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</si>
  <si>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</si>
  <si>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</si>
  <si>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</si>
  <si>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</si>
  <si>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</si>
  <si>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</si>
  <si>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</si>
  <si>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</si>
  <si>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</si>
  <si>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</si>
  <si>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</si>
  <si>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</si>
  <si>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</si>
  <si>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</si>
  <si>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</si>
  <si>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</si>
  <si>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</si>
  <si>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</si>
  <si>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</si>
  <si>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</si>
  <si>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</si>
  <si>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</si>
  <si>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</si>
  <si>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</si>
  <si>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</si>
  <si>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</si>
  <si>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</si>
  <si>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</si>
  <si>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</si>
  <si>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</si>
  <si>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</si>
  <si>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</si>
  <si>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</si>
  <si>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</si>
  <si>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</si>
  <si>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</si>
  <si>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</si>
  <si>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</si>
  <si>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</si>
  <si>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</si>
  <si>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</si>
  <si>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</si>
  <si>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</si>
  <si>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</si>
  <si>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</si>
  <si>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</si>
  <si>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</si>
  <si>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</si>
  <si>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</si>
  <si>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</si>
  <si>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</si>
  <si>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</si>
  <si>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</si>
  <si>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</si>
  <si>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</si>
  <si>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</si>
  <si>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</si>
  <si>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</si>
  <si>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</si>
  <si>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</si>
  <si>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</si>
  <si>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</si>
  <si>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</si>
  <si>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</si>
  <si>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</si>
  <si>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</si>
  <si>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</si>
  <si>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</si>
  <si>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</si>
  <si>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</si>
  <si>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</si>
  <si>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</si>
  <si>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</si>
  <si>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</si>
  <si>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</si>
  <si>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</si>
  <si>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</si>
  <si>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</si>
  <si>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</si>
  <si>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</si>
  <si>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</si>
  <si>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</si>
  <si>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</si>
  <si>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</si>
  <si>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</si>
  <si>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</si>
  <si>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</si>
  <si>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</si>
  <si>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</si>
  <si>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</si>
  <si>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</si>
  <si>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</si>
  <si>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</si>
  <si>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</si>
  <si>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</si>
  <si>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</si>
  <si>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</si>
  <si>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</si>
  <si>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</si>
  <si>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</si>
  <si>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</si>
  <si>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</si>
  <si>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</si>
  <si>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</si>
  <si>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</si>
  <si>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</si>
  <si>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</si>
  <si>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</si>
  <si>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</si>
  <si>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</si>
  <si>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</si>
  <si>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</si>
  <si>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</si>
  <si>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</si>
  <si>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</si>
  <si>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</si>
  <si>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</si>
  <si>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</si>
  <si>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</si>
  <si>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</si>
  <si>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</si>
  <si>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</si>
  <si>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</si>
  <si>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</si>
  <si>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</si>
  <si>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</si>
  <si>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</si>
  <si>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</si>
  <si>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</si>
  <si>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</si>
  <si>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</si>
  <si>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</si>
  <si>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</si>
  <si>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</si>
  <si>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</si>
  <si>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</si>
  <si>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</si>
  <si>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</si>
  <si>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</si>
  <si>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</si>
  <si>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</si>
  <si>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</si>
  <si>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</si>
  <si>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</si>
  <si>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</si>
  <si>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</si>
  <si>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</si>
  <si>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</si>
  <si>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</si>
  <si>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</si>
  <si>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</si>
  <si>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</si>
  <si>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</si>
  <si>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</si>
  <si>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</si>
  <si>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</si>
  <si>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</si>
  <si>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</si>
  <si>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</si>
  <si>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</si>
  <si>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</si>
  <si>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</si>
  <si>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</si>
  <si>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</si>
  <si>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</si>
  <si>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</si>
  <si>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</si>
  <si>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</si>
  <si>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</si>
  <si>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</si>
  <si>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</si>
  <si>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</si>
  <si>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</si>
  <si>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</si>
  <si>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</si>
  <si>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</si>
  <si>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</si>
  <si>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</si>
  <si>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</si>
  <si>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</si>
  <si>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</si>
  <si>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</si>
  <si>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</si>
  <si>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</si>
  <si>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</si>
  <si>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</si>
  <si>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</si>
  <si>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</si>
  <si>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</si>
  <si>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</si>
  <si>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</si>
  <si>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</si>
  <si>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</si>
  <si>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</si>
  <si>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</si>
  <si>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</si>
  <si>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</si>
  <si>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</si>
  <si>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</si>
  <si>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</si>
  <si>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</si>
  <si>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</si>
  <si>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</si>
  <si>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</si>
  <si>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</si>
  <si>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</si>
  <si>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</si>
  <si>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</si>
  <si>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</si>
  <si>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</si>
  <si>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</si>
  <si>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</si>
  <si>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</si>
  <si>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</si>
  <si>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</si>
  <si>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</si>
  <si>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</si>
  <si>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</si>
  <si>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</si>
  <si>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</si>
  <si>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</si>
  <si>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</si>
  <si>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</si>
  <si>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</si>
  <si>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</si>
  <si>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</si>
  <si>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</si>
  <si>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</si>
  <si>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</si>
  <si>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</si>
  <si>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</si>
  <si>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</si>
  <si>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</si>
  <si>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</si>
  <si>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</si>
  <si>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</si>
  <si>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</si>
  <si>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</si>
  <si>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</si>
  <si>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</si>
  <si>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</si>
  <si>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</si>
  <si>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</si>
  <si>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</si>
  <si>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</si>
  <si>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</si>
  <si>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</si>
  <si>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</si>
  <si>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</si>
  <si>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</si>
  <si>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</si>
  <si>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</si>
  <si>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</si>
  <si>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</si>
  <si>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</si>
  <si>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</si>
  <si>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</si>
  <si>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</si>
  <si>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</si>
  <si>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</si>
  <si>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</si>
  <si>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</si>
  <si>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</si>
  <si>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</si>
  <si>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</si>
  <si>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</si>
  <si>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</si>
  <si>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</si>
  <si>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</si>
  <si>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</si>
  <si>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</si>
  <si>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</si>
  <si>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</si>
  <si>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</si>
  <si>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</si>
  <si>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</si>
  <si>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</si>
  <si>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</si>
  <si>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</si>
  <si>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</si>
  <si>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</si>
  <si>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</si>
  <si>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</si>
  <si>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</si>
  <si>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</si>
  <si>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</si>
  <si>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</si>
  <si>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</si>
  <si>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</si>
  <si>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</si>
  <si>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</si>
  <si>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</si>
  <si>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</si>
  <si>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</si>
  <si>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</si>
  <si>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</si>
  <si>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</si>
  <si>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</si>
  <si>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</si>
  <si>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</si>
  <si>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</si>
  <si>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</si>
  <si>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</si>
  <si>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</si>
  <si>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</si>
  <si>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</si>
  <si>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</si>
  <si>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</si>
  <si>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</si>
  <si>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</si>
  <si>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</si>
  <si>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</si>
  <si>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</si>
  <si>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</si>
  <si>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</si>
  <si>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</si>
  <si>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</si>
  <si>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</si>
  <si>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</si>
  <si>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</si>
  <si>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</si>
  <si>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</si>
  <si>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</si>
  <si>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</si>
  <si>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</si>
  <si>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</si>
  <si>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</si>
  <si>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</si>
  <si>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</si>
  <si>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</si>
  <si>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</si>
  <si>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</si>
  <si>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</si>
  <si>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</si>
  <si>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</si>
  <si>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</si>
  <si>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</si>
  <si>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</si>
  <si>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</si>
  <si>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</si>
  <si>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</si>
  <si>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</si>
  <si>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</si>
  <si>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</si>
  <si>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</si>
  <si>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</si>
  <si>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</si>
  <si>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</si>
  <si>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</si>
  <si>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</si>
  <si>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</si>
  <si>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</si>
  <si>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</si>
  <si>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</si>
  <si>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</si>
  <si>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</si>
  <si>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</si>
  <si>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</si>
  <si>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</si>
  <si>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</si>
  <si>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</si>
  <si>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</si>
  <si>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</si>
  <si>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</si>
  <si>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</si>
  <si>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</si>
  <si>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</si>
  <si>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</si>
  <si>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</si>
  <si>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</si>
  <si>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</si>
  <si>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</si>
  <si>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</si>
  <si>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</si>
  <si>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</si>
  <si>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</si>
  <si>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</si>
  <si>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</si>
  <si>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</si>
  <si>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</si>
  <si>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</si>
  <si>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</si>
  <si>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</si>
  <si>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</si>
  <si>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</si>
  <si>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</si>
  <si>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</si>
  <si>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</si>
  <si>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</si>
  <si>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</si>
  <si>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</si>
  <si>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</si>
  <si>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</si>
  <si>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</si>
  <si>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</si>
  <si>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</si>
  <si>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</si>
  <si>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</si>
  <si>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</si>
  <si>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</si>
  <si>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</si>
  <si>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</si>
  <si>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</si>
  <si>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</si>
  <si>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</si>
  <si>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</si>
  <si>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</si>
  <si>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</si>
  <si>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</si>
  <si>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</si>
  <si>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</si>
  <si>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</si>
  <si>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</si>
  <si>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</si>
  <si>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</si>
  <si>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</si>
  <si>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</si>
  <si>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</si>
  <si>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</si>
  <si>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</si>
  <si>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</si>
  <si>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</si>
  <si>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</si>
  <si>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</si>
  <si>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</si>
  <si>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</si>
  <si>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</si>
  <si>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</si>
  <si>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</si>
  <si>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</si>
  <si>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</si>
  <si>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</si>
  <si>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</si>
  <si>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</si>
  <si>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</si>
  <si>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</si>
  <si>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</si>
  <si>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</si>
  <si>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</si>
  <si>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</si>
  <si>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</si>
  <si>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</si>
  <si>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</si>
  <si>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</si>
  <si>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</si>
  <si>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</si>
  <si>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</si>
  <si>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</si>
  <si>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</si>
  <si>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</si>
  <si>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</si>
  <si>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</si>
  <si>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</si>
  <si>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</si>
  <si>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</si>
  <si>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</si>
  <si>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</si>
  <si>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</si>
  <si>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</si>
  <si>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</si>
  <si>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</si>
  <si>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</si>
  <si>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</si>
  <si>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</si>
  <si>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</si>
  <si>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</si>
  <si>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</si>
  <si>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</si>
  <si>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</si>
  <si>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</si>
  <si>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</si>
  <si>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</si>
  <si>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</si>
  <si>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</si>
  <si>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</si>
  <si>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</si>
  <si>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</si>
  <si>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</si>
  <si>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</si>
  <si>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</si>
  <si>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</si>
  <si>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</si>
  <si>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</si>
  <si>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</si>
  <si>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</si>
  <si>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</si>
  <si>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</si>
  <si>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</si>
  <si>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</si>
  <si>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</si>
  <si>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</si>
  <si>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</si>
  <si>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</si>
  <si>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</si>
  <si>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</si>
  <si>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</si>
  <si>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</si>
  <si>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</si>
  <si>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</si>
  <si>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</si>
  <si>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</si>
  <si>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</si>
  <si>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</si>
  <si>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</si>
  <si>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</si>
  <si>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</si>
  <si>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</si>
  <si>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</si>
  <si>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</si>
  <si>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</si>
  <si>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</si>
  <si>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</si>
  <si>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</si>
  <si>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</si>
  <si>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</si>
  <si>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</si>
  <si>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</si>
  <si>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</si>
  <si>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</si>
  <si>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</si>
  <si>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</si>
  <si>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</si>
  <si>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</si>
  <si>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</si>
  <si>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</si>
  <si>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</si>
  <si>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</si>
  <si>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</si>
  <si>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</si>
  <si>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</si>
  <si>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</si>
  <si>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</si>
  <si>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</si>
  <si>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</si>
  <si>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</si>
  <si>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</si>
  <si>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</si>
  <si>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</si>
  <si>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</si>
  <si>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</si>
  <si>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</si>
  <si>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</si>
  <si>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</si>
  <si>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</si>
  <si>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</si>
  <si>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</si>
  <si>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</si>
  <si>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</si>
  <si>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</si>
  <si>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</si>
  <si>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</si>
  <si>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</si>
  <si>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</si>
  <si>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</si>
  <si>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</si>
  <si>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</si>
  <si>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</si>
  <si>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</si>
  <si>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</si>
  <si>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</si>
  <si>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</si>
  <si>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</si>
  <si>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</si>
  <si>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</si>
  <si>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</si>
  <si>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</si>
  <si>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</si>
  <si>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</si>
  <si>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</si>
  <si>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</si>
  <si>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</si>
  <si>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</si>
  <si>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</si>
  <si>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</si>
  <si>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</si>
  <si>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</si>
  <si>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</si>
  <si>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</si>
  <si>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</si>
  <si>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</si>
  <si>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</si>
  <si>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</si>
  <si>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</si>
  <si>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</si>
  <si>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</si>
  <si>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</si>
  <si>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</si>
  <si>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</si>
  <si>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</si>
  <si>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</si>
  <si>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</si>
  <si>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</si>
  <si>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</si>
  <si>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</si>
  <si>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</si>
  <si>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</si>
  <si>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</si>
  <si>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</si>
  <si>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</si>
  <si>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</si>
  <si>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</si>
  <si>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</si>
  <si>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</si>
  <si>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</si>
  <si>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</si>
  <si>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</si>
  <si>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</si>
  <si>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</si>
  <si>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</si>
  <si>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</si>
  <si>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</si>
  <si>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</si>
  <si>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</si>
  <si>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</si>
  <si>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</si>
  <si>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</si>
  <si>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</si>
  <si>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</si>
  <si>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</si>
  <si>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</si>
  <si>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</si>
  <si>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</si>
  <si>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</si>
  <si>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</si>
  <si>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</si>
  <si>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</si>
  <si>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</si>
  <si>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</si>
  <si>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</si>
  <si>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</si>
  <si>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</si>
  <si>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</si>
  <si>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</si>
  <si>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</si>
  <si>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</si>
  <si>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</si>
  <si>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</si>
  <si>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</si>
  <si>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</si>
  <si>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</si>
  <si>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</si>
  <si>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</si>
  <si>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</si>
  <si>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</si>
  <si>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</si>
  <si>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</si>
  <si>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</si>
  <si>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</si>
  <si>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</si>
  <si>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</si>
  <si>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</si>
  <si>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</si>
  <si>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</si>
  <si>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</si>
  <si>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</si>
  <si>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</si>
  <si>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</si>
  <si>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</si>
  <si>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</si>
  <si>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</si>
  <si>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</si>
  <si>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</si>
  <si>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</si>
  <si>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</si>
  <si>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</si>
  <si>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</si>
  <si>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</si>
  <si>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</si>
  <si>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</si>
  <si>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</si>
  <si>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</si>
  <si>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</si>
  <si>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</si>
  <si>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</si>
  <si>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</si>
  <si>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</si>
  <si>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</si>
  <si>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</si>
  <si>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</si>
  <si>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</si>
  <si>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</si>
  <si>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</si>
  <si>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</si>
  <si>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</si>
  <si>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</si>
  <si>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</si>
  <si>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</si>
  <si>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</si>
  <si>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</si>
  <si>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</si>
  <si>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</si>
  <si>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</si>
  <si>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</si>
  <si>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</si>
  <si>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</si>
  <si>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</si>
  <si>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</si>
  <si>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</si>
  <si>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</si>
  <si>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</si>
  <si>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</si>
  <si>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</si>
  <si>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</si>
  <si>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</si>
  <si>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</si>
  <si>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</si>
  <si>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</si>
  <si>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</si>
  <si>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</si>
  <si>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</si>
  <si>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</si>
  <si>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</si>
  <si>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</si>
  <si>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</si>
  <si>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</si>
  <si>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</si>
  <si>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</si>
  <si>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</si>
  <si>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</si>
  <si>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</si>
  <si>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</si>
  <si>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</si>
  <si>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</si>
  <si>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</si>
  <si>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</si>
  <si>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</si>
  <si>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</si>
  <si>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</si>
  <si>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</si>
  <si>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</si>
  <si>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</si>
  <si>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</si>
  <si>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</si>
  <si>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</si>
  <si>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</si>
  <si>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</si>
  <si>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</si>
  <si>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</si>
  <si>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</si>
  <si>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</si>
  <si>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</si>
  <si>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</si>
  <si>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</si>
  <si>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</si>
  <si>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</si>
  <si>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</si>
  <si>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</si>
  <si>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</si>
  <si>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</si>
  <si>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</si>
  <si>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</si>
  <si>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</si>
  <si>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</si>
  <si>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</si>
  <si>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</si>
  <si>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</si>
  <si>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</si>
  <si>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</si>
  <si>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</si>
  <si>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</si>
  <si>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</si>
  <si>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</si>
  <si>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</si>
  <si>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</si>
  <si>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</si>
  <si>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</si>
  <si>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</si>
  <si>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</si>
  <si>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</si>
  <si>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</si>
  <si>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</si>
  <si>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</si>
  <si>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</si>
  <si>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</si>
  <si>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</si>
  <si>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</si>
  <si>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</si>
  <si>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</si>
  <si>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</si>
  <si>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</si>
  <si>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</si>
  <si>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</si>
  <si>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</si>
  <si>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</si>
  <si>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</si>
  <si>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</si>
  <si>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</si>
  <si>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</si>
  <si>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</si>
  <si>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</si>
  <si>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</si>
  <si>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</si>
  <si>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</si>
  <si>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</si>
  <si>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</si>
  <si>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</si>
  <si>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</si>
  <si>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</si>
  <si>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</si>
  <si>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</si>
  <si>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</si>
  <si>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</si>
  <si>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</si>
  <si>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</si>
  <si>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</si>
  <si>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</si>
  <si>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</si>
  <si>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</si>
  <si>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</si>
  <si>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</si>
  <si>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</si>
  <si>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</si>
  <si>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</si>
  <si>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</si>
  <si>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</si>
  <si>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</si>
  <si>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</si>
  <si>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</si>
  <si>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</si>
  <si>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</si>
  <si>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</si>
  <si>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</si>
  <si>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</si>
  <si>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</si>
  <si>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</si>
  <si>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</si>
  <si>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</si>
  <si>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</si>
  <si>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</si>
  <si>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</si>
  <si>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</si>
  <si>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</si>
  <si>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</si>
  <si>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</si>
  <si>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</si>
  <si>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</si>
  <si>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</si>
  <si>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</si>
  <si>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</si>
  <si>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</si>
  <si>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</si>
  <si>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</si>
  <si>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</si>
  <si>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</si>
  <si>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</si>
  <si>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</si>
  <si>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</si>
  <si>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</si>
  <si>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</si>
  <si>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</si>
  <si>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</si>
  <si>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</si>
  <si>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</si>
  <si>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</si>
  <si>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</si>
  <si>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</si>
  <si>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</si>
  <si>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</si>
  <si>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</si>
  <si>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</si>
  <si>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</si>
  <si>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</si>
  <si>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</si>
  <si>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</si>
  <si>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</si>
  <si>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</si>
  <si>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</si>
  <si>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</si>
  <si>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</si>
  <si>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</si>
  <si>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</si>
  <si>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</si>
  <si>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</si>
  <si>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</si>
  <si>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</si>
  <si>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</si>
  <si>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</si>
  <si>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</si>
  <si>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</si>
  <si>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</si>
  <si>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</si>
  <si>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</si>
  <si>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</si>
  <si>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</si>
  <si>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</si>
  <si>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</si>
  <si>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</si>
  <si>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</si>
  <si>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</si>
  <si>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</si>
  <si>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</si>
  <si>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</si>
  <si>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</si>
  <si>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</si>
  <si>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</si>
  <si>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</si>
  <si>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</si>
  <si>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</si>
  <si>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</si>
  <si>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</si>
  <si>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</si>
  <si>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</si>
  <si>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</si>
  <si>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</si>
  <si>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</si>
  <si>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</si>
  <si>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</si>
  <si>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</si>
  <si>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</si>
  <si>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</si>
  <si>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</si>
  <si>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</si>
  <si>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</si>
  <si>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</si>
  <si>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</si>
  <si>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</si>
  <si>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</si>
  <si>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</si>
  <si>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</si>
  <si>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</si>
  <si>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</si>
  <si>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</si>
  <si>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</si>
  <si>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</si>
  <si>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</si>
  <si>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</si>
  <si>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</si>
  <si>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</si>
  <si>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</si>
  <si>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</si>
  <si>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</si>
  <si>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</si>
  <si>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</si>
  <si>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</si>
  <si>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</si>
  <si>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</si>
  <si>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</si>
  <si>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</si>
  <si>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</si>
  <si>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</si>
  <si>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</si>
  <si>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</si>
  <si>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</si>
  <si>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</si>
  <si>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</si>
  <si>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</si>
  <si>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</si>
  <si>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</si>
  <si>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</si>
  <si>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</si>
  <si>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</si>
  <si>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</si>
  <si>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</si>
  <si>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</si>
  <si>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</si>
  <si>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</si>
  <si>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</si>
  <si>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</si>
  <si>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</si>
  <si>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</si>
  <si>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</si>
  <si>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</si>
  <si>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</si>
  <si>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</si>
  <si>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</si>
  <si>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</si>
  <si>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</si>
  <si>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</si>
  <si>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</si>
  <si>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</si>
  <si>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</si>
  <si>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</si>
  <si>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</si>
  <si>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</si>
  <si>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</si>
  <si>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</si>
  <si>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</si>
  <si>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</si>
  <si>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</si>
  <si>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</si>
  <si>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</si>
  <si>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</si>
  <si>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</si>
  <si>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</si>
  <si>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</si>
  <si>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</si>
  <si>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</si>
  <si>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</si>
  <si>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</si>
  <si>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</si>
  <si>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</si>
  <si>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</si>
  <si>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</si>
  <si>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</si>
  <si>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</si>
  <si>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</si>
  <si>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</si>
  <si>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</si>
  <si>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</si>
  <si>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</si>
  <si>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</si>
  <si>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</si>
  <si>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</si>
  <si>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</si>
  <si>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</si>
  <si>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</si>
  <si>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</si>
  <si>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</si>
  <si>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</si>
  <si>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</si>
  <si>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</si>
  <si>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</si>
  <si>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</si>
  <si>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</si>
  <si>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</si>
  <si>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</si>
  <si>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</si>
  <si>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</si>
  <si>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</si>
  <si>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</si>
  <si>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</si>
  <si>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</si>
  <si>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</si>
  <si>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</si>
  <si>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</si>
  <si>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</si>
  <si>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</si>
  <si>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</si>
  <si>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</si>
  <si>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</si>
  <si>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</si>
  <si>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</si>
  <si>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</si>
  <si>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</si>
  <si>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</si>
  <si>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</si>
  <si>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</si>
  <si>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</si>
  <si>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</si>
  <si>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</si>
  <si>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</si>
  <si>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</si>
  <si>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</si>
  <si>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</si>
  <si>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</si>
  <si>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</si>
  <si>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</si>
  <si>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</si>
  <si>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</si>
  <si>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</si>
  <si>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</si>
  <si>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</si>
  <si>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</si>
  <si>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</si>
  <si>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</si>
  <si>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</si>
  <si>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</si>
  <si>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</si>
  <si>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</si>
  <si>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</si>
  <si>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</si>
  <si>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</si>
  <si>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</si>
  <si>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</si>
  <si>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</si>
  <si>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</si>
  <si>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</si>
  <si>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</si>
  <si>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</si>
  <si>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</si>
  <si>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</si>
  <si>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</si>
  <si>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</si>
  <si>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</si>
  <si>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</si>
  <si>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</si>
  <si>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</si>
  <si>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</si>
  <si>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</si>
  <si>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</si>
  <si>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</si>
  <si>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</si>
  <si>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</si>
  <si>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</si>
  <si>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</si>
  <si>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</si>
  <si>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</si>
  <si>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</si>
  <si>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</si>
  <si>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</si>
  <si>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</si>
  <si>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</si>
  <si>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</si>
  <si>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</si>
  <si>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</si>
  <si>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</si>
  <si>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</si>
  <si>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</si>
  <si>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</si>
  <si>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</si>
  <si>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</si>
  <si>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</si>
  <si>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</si>
  <si>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</si>
  <si>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</si>
  <si>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</si>
  <si>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</si>
  <si>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</si>
  <si>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</si>
  <si>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</si>
  <si>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</si>
  <si>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</si>
  <si>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</si>
  <si>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</si>
  <si>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</si>
  <si>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</si>
  <si>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</si>
  <si>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</si>
  <si>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</si>
  <si>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</si>
  <si>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</si>
  <si>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</si>
  <si>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</si>
  <si>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</si>
  <si>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</si>
  <si>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</si>
  <si>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</si>
  <si>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</si>
  <si>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</si>
  <si>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</si>
  <si>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</si>
  <si>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</si>
  <si>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</si>
  <si>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</si>
  <si>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</si>
  <si>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</si>
  <si>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</si>
  <si>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</si>
  <si>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</si>
  <si>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</si>
  <si>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</si>
  <si>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</si>
  <si>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</si>
  <si>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</si>
  <si>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</si>
  <si>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</si>
  <si>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</si>
  <si>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</si>
  <si>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</si>
  <si>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</si>
  <si>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</si>
  <si>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</si>
  <si>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</si>
  <si>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</si>
  <si>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</si>
  <si>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</si>
  <si>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</si>
  <si>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</si>
  <si>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</si>
  <si>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</si>
  <si>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</si>
  <si>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</si>
  <si>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</si>
  <si>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</si>
  <si>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</si>
  <si>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</si>
  <si>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</si>
  <si>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</si>
  <si>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</si>
  <si>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</si>
  <si>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</si>
  <si>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</si>
  <si>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</si>
  <si>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</si>
  <si>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</si>
  <si>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</si>
  <si>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</si>
  <si>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</si>
  <si>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</si>
  <si>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</si>
  <si>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</si>
  <si>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</si>
  <si>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</si>
  <si>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</si>
  <si>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</si>
  <si>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</si>
  <si>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</si>
  <si>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</si>
  <si>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</si>
  <si>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</si>
  <si>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</si>
  <si>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</si>
  <si>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</si>
  <si>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</si>
  <si>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</si>
  <si>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</si>
  <si>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</si>
  <si>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</si>
  <si>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</si>
  <si>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</si>
  <si>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</si>
  <si>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</si>
  <si>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</si>
  <si>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</si>
  <si>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</si>
  <si>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</si>
  <si>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</si>
  <si>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</si>
  <si>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</si>
  <si>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</si>
  <si>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</si>
  <si>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</si>
  <si>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</si>
  <si>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</si>
  <si>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</si>
  <si>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</si>
  <si>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</si>
  <si>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</si>
  <si>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</si>
  <si>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</si>
  <si>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</si>
  <si>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</si>
  <si>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</si>
  <si>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</si>
  <si>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</si>
  <si>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</si>
  <si>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</si>
  <si>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</si>
  <si>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</si>
  <si>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</si>
  <si>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</si>
  <si>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</si>
  <si>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</si>
  <si>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</si>
  <si>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</si>
  <si>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</si>
  <si>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</si>
  <si>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</si>
  <si>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</si>
  <si>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</si>
  <si>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</si>
  <si>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</si>
  <si>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</si>
  <si>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</si>
  <si>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</si>
  <si>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</si>
  <si>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</si>
  <si>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</si>
  <si>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</si>
  <si>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</si>
  <si>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</si>
  <si>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</si>
  <si>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</si>
  <si>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</si>
  <si>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</si>
  <si>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</si>
  <si>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</si>
  <si>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</si>
  <si>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</si>
  <si>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</si>
  <si>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</si>
  <si>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</si>
  <si>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</si>
  <si>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</si>
  <si>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</si>
  <si>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</si>
  <si>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</si>
  <si>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</si>
  <si>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</si>
  <si>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</si>
  <si>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</si>
  <si>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</si>
  <si>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</si>
  <si>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</si>
  <si>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</si>
  <si>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</si>
  <si>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</si>
  <si>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</si>
  <si>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</si>
  <si>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</si>
  <si>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</si>
  <si>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</si>
  <si>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</si>
  <si>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</si>
  <si>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</si>
  <si>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</si>
  <si>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</si>
  <si>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</si>
  <si>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</si>
  <si>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</si>
  <si>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</si>
  <si>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</si>
  <si>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</si>
  <si>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</si>
  <si>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</si>
  <si>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</si>
  <si>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</si>
  <si>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</si>
  <si>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</si>
  <si>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</si>
  <si>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</si>
  <si>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</si>
  <si>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</si>
  <si>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</si>
  <si>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</si>
  <si>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</si>
  <si>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</si>
  <si>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</si>
  <si>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</si>
  <si>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</si>
  <si>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</si>
  <si>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</si>
  <si>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</si>
  <si>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</si>
  <si>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</si>
  <si>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</si>
  <si>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</si>
  <si>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</si>
  <si>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</si>
  <si>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</si>
  <si>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</si>
  <si>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</si>
  <si>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</si>
  <si>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</si>
  <si>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</si>
  <si>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</si>
  <si>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</si>
  <si>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</si>
  <si>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</si>
  <si>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</si>
  <si>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</si>
  <si>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</si>
  <si>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</si>
  <si>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</si>
  <si>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</si>
  <si>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</si>
  <si>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</si>
  <si>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</si>
  <si>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</si>
  <si>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</si>
  <si>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</si>
  <si>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</si>
  <si>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</si>
  <si>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</si>
  <si>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</si>
  <si>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</si>
  <si>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</si>
  <si>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</si>
  <si>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</si>
  <si>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</si>
  <si>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</si>
  <si>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</si>
  <si>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</si>
  <si>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</si>
  <si>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</si>
  <si>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</si>
  <si>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</si>
  <si>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</si>
  <si>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</si>
  <si>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</si>
  <si>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</si>
  <si>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</si>
  <si>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</si>
  <si>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</si>
  <si>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</si>
  <si>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</si>
  <si>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</si>
  <si>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</si>
  <si>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</si>
  <si>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</si>
  <si>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</si>
  <si>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</si>
  <si>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</si>
  <si>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</si>
  <si>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</si>
  <si>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</si>
  <si>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</si>
  <si>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</si>
  <si>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</si>
  <si>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</si>
  <si>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</si>
  <si>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</si>
  <si>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</si>
  <si>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</si>
  <si>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</si>
  <si>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</si>
  <si>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</si>
  <si>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</si>
  <si>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</si>
  <si>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</si>
  <si>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</si>
  <si>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</si>
  <si>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</si>
  <si>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</si>
  <si>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</si>
  <si>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</si>
  <si>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</si>
  <si>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</si>
  <si>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</si>
  <si>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</si>
  <si>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</si>
  <si>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</si>
  <si>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</si>
  <si>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</si>
  <si>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</si>
  <si>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</si>
  <si>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</si>
  <si>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</si>
  <si>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</si>
  <si>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</si>
  <si>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</si>
  <si>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</si>
  <si>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</si>
  <si>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</si>
  <si>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</si>
  <si>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</si>
  <si>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</si>
  <si>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</si>
  <si>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</si>
  <si>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</si>
  <si>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</si>
  <si>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</si>
  <si>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</si>
  <si>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</si>
  <si>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</si>
  <si>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</si>
  <si>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</si>
  <si>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</si>
  <si>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</si>
  <si>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</si>
  <si>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</si>
  <si>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</si>
  <si>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</si>
  <si>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</si>
  <si>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</si>
  <si>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</si>
  <si>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</si>
  <si>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</si>
  <si>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</si>
  <si>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</si>
  <si>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</si>
  <si>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</si>
  <si>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</si>
  <si>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</si>
  <si>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</si>
  <si>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</si>
  <si>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</si>
  <si>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</si>
  <si>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</si>
  <si>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</si>
  <si>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</si>
  <si>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</si>
  <si>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</si>
  <si>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</si>
  <si>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</si>
  <si>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</si>
  <si>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</si>
  <si>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</si>
  <si>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</si>
  <si>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</si>
  <si>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</si>
  <si>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</si>
  <si>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</si>
  <si>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</si>
  <si>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</si>
  <si>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</si>
  <si>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</si>
  <si>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</si>
  <si>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</si>
  <si>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</si>
  <si>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</si>
  <si>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</si>
  <si>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</si>
  <si>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</si>
  <si>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</si>
  <si>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</si>
  <si>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</si>
  <si>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</si>
  <si>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</si>
  <si>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</si>
  <si>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</si>
  <si>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</si>
  <si>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</si>
  <si>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</si>
  <si>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</si>
  <si>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</si>
  <si>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</si>
  <si>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</si>
  <si>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</si>
  <si>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</si>
  <si>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</si>
  <si>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</si>
  <si>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</si>
  <si>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</si>
  <si>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</si>
  <si>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</si>
  <si>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</si>
  <si>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</si>
  <si>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</si>
  <si>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</si>
  <si>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</si>
  <si>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</si>
  <si>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</si>
  <si>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</si>
  <si>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</si>
  <si>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</si>
  <si>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</si>
  <si>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</si>
  <si>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</si>
  <si>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</si>
  <si>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</si>
  <si>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</si>
  <si>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</si>
  <si>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</si>
  <si>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</si>
  <si>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</si>
  <si>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</si>
  <si>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</si>
  <si>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</si>
  <si>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</si>
  <si>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</si>
  <si>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</si>
  <si>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</si>
  <si>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</si>
  <si>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</si>
  <si>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</si>
  <si>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</si>
  <si>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</si>
  <si>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</si>
  <si>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</si>
  <si>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</si>
  <si>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</si>
  <si>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</si>
  <si>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</si>
  <si>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</si>
  <si>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</si>
  <si>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</si>
  <si>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</si>
  <si>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</si>
  <si>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</si>
  <si>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</si>
  <si>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</si>
  <si>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</si>
  <si>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</si>
  <si>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</si>
  <si>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</si>
  <si>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</si>
  <si>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</si>
  <si>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</si>
  <si>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</si>
  <si>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</si>
  <si>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</si>
  <si>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</si>
  <si>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</si>
  <si>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</si>
  <si>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</si>
  <si>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</si>
  <si>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</si>
  <si>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</si>
  <si>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</si>
  <si>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</si>
  <si>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</si>
  <si>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</si>
  <si>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</si>
  <si>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</si>
  <si>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</si>
  <si>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</si>
  <si>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</si>
  <si>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</si>
  <si>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</si>
  <si>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</si>
  <si>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</si>
  <si>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</si>
  <si>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</si>
  <si>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</si>
  <si>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</si>
  <si>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</si>
  <si>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</si>
  <si>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</si>
  <si>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</si>
  <si>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</si>
  <si>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</si>
  <si>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</si>
  <si>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</si>
  <si>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</si>
  <si>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</si>
  <si>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</si>
  <si>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</si>
  <si>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</si>
  <si>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</si>
  <si>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</si>
  <si>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</si>
  <si>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</si>
  <si>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</si>
  <si>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</si>
  <si>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</si>
  <si>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</si>
  <si>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</si>
  <si>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</si>
  <si>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</si>
  <si>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</si>
  <si>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</si>
  <si>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</si>
  <si>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</si>
  <si>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</si>
  <si>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</si>
  <si>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</si>
  <si>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</si>
  <si>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</si>
  <si>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</si>
  <si>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</si>
  <si>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</si>
  <si>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</si>
  <si>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</si>
  <si>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</si>
  <si>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</si>
  <si>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</si>
  <si>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</si>
  <si>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</si>
  <si>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</si>
  <si>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</si>
  <si>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</si>
  <si>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</si>
  <si>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</si>
  <si>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</si>
  <si>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</si>
  <si>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</si>
  <si>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</si>
  <si>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</si>
  <si>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</si>
  <si>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</si>
  <si>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</si>
  <si>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</si>
  <si>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</si>
  <si>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</si>
  <si>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</si>
  <si>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</si>
  <si>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</si>
  <si>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</si>
  <si>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</si>
  <si>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</si>
  <si>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</si>
  <si>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</si>
  <si>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</si>
  <si>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</si>
  <si>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</si>
  <si>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</si>
  <si>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</si>
  <si>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</si>
  <si>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</si>
  <si>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</si>
  <si>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</si>
  <si>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</si>
  <si>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</si>
  <si>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</si>
  <si>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</si>
  <si>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</si>
  <si>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</si>
  <si>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</si>
  <si>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</si>
  <si>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</si>
  <si>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</si>
  <si>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</si>
  <si>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</si>
  <si>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</si>
  <si>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</si>
  <si>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</si>
  <si>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</si>
  <si>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</si>
  <si>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</si>
  <si>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</si>
  <si>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</si>
  <si>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</si>
  <si>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</si>
  <si>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</si>
  <si>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</si>
  <si>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</si>
  <si>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</si>
  <si>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</si>
  <si>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</si>
  <si>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</si>
  <si>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</si>
  <si>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</si>
  <si>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</si>
  <si>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</si>
  <si>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</si>
  <si>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</si>
  <si>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</si>
  <si>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</si>
  <si>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</si>
  <si>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</si>
  <si>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</si>
  <si>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</si>
  <si>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</si>
  <si>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</si>
  <si>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</si>
  <si>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</si>
  <si>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</si>
  <si>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</si>
  <si>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</si>
  <si>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</si>
  <si>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</si>
  <si>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</si>
  <si>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</si>
  <si>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</si>
  <si>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</si>
  <si>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</si>
  <si>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</si>
  <si>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</si>
  <si>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</si>
  <si>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</si>
  <si>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</si>
  <si>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</si>
  <si>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</si>
  <si>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</si>
  <si>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</si>
  <si>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</si>
  <si>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</si>
  <si>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</si>
  <si>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</si>
  <si>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</si>
  <si>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</si>
  <si>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</si>
  <si>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</si>
  <si>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</si>
  <si>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</si>
  <si>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</si>
  <si>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</si>
  <si>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</si>
  <si>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</si>
  <si>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</si>
  <si>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</si>
  <si>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</si>
  <si>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</si>
  <si>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</si>
  <si>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</si>
  <si>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</si>
  <si>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</si>
  <si>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</si>
  <si>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</si>
  <si>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</si>
  <si>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</si>
  <si>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</si>
  <si>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</si>
  <si>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</si>
  <si>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</si>
  <si>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</si>
  <si>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</si>
  <si>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</si>
  <si>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</si>
  <si>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</si>
  <si>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</si>
  <si>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</si>
  <si>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</si>
  <si>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</si>
  <si>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</si>
  <si>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</si>
  <si>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</si>
  <si>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</si>
  <si>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</si>
  <si>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</si>
  <si>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</si>
  <si>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</si>
  <si>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</si>
  <si>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</si>
  <si>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</si>
  <si>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</si>
  <si>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</si>
  <si>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</si>
  <si>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</si>
  <si>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</si>
  <si>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</si>
  <si>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</si>
  <si>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</si>
  <si>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</si>
  <si>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</si>
  <si>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</si>
  <si>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</si>
  <si>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</si>
  <si>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</si>
  <si>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</si>
  <si>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</si>
  <si>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</si>
  <si>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</si>
  <si>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</si>
  <si>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</si>
  <si>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</si>
  <si>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</si>
  <si>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</si>
  <si>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</si>
  <si>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</si>
  <si>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</si>
  <si>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</si>
  <si>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</si>
  <si>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</si>
  <si>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</si>
  <si>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</si>
  <si>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</si>
  <si>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</si>
  <si>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</si>
  <si>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</si>
  <si>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</si>
  <si>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</si>
  <si>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</si>
  <si>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</si>
  <si>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</si>
  <si>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</si>
  <si>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</si>
  <si>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</si>
  <si>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</si>
  <si>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</si>
  <si>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</si>
  <si>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</si>
  <si>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</si>
  <si>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</si>
  <si>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</si>
  <si>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</si>
  <si>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</si>
  <si>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</si>
  <si>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</si>
  <si>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</si>
  <si>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</si>
  <si>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</si>
  <si>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</si>
  <si>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</si>
  <si>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</si>
  <si>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</si>
  <si>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</si>
  <si>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</si>
  <si>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</si>
  <si>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</si>
  <si>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</si>
  <si>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</si>
  <si>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</si>
  <si>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</si>
  <si>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</si>
  <si>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</si>
  <si>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</si>
  <si>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</si>
  <si>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</si>
  <si>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</si>
  <si>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</si>
  <si>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</si>
  <si>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</si>
  <si>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</si>
  <si>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</si>
  <si>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</si>
  <si>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</si>
  <si>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</si>
  <si>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</si>
  <si>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</si>
  <si>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</si>
  <si>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</si>
  <si>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</si>
  <si>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</si>
  <si>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</si>
  <si>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</si>
  <si>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</si>
  <si>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</si>
  <si>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</si>
  <si>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</si>
  <si>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</si>
  <si>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</si>
  <si>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</si>
  <si>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</si>
  <si>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</si>
  <si>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</si>
  <si>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</si>
  <si>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</si>
  <si>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</si>
  <si>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</si>
  <si>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</si>
  <si>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</si>
  <si>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</si>
  <si>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</si>
  <si>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</si>
  <si>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</si>
  <si>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</si>
  <si>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</si>
  <si>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</si>
  <si>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</si>
  <si>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</si>
  <si>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</si>
  <si>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</si>
  <si>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</si>
  <si>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</si>
  <si>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</si>
  <si>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</si>
  <si>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</si>
  <si>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</si>
  <si>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</si>
  <si>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</si>
  <si>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</si>
  <si>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</si>
  <si>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</si>
  <si>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</si>
  <si>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</si>
  <si>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</si>
  <si>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</si>
  <si>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</si>
  <si>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</si>
  <si>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</si>
  <si>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</si>
  <si>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</si>
  <si>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</si>
  <si>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</si>
  <si>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</si>
  <si>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</si>
  <si>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</si>
  <si>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</si>
  <si>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</si>
  <si>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</si>
  <si>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</si>
  <si>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</si>
  <si>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</si>
  <si>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</si>
  <si>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</si>
  <si>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</si>
  <si>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</si>
  <si>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</si>
  <si>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</si>
  <si>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</si>
  <si>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</si>
  <si>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</si>
  <si>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</si>
  <si>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</si>
  <si>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</si>
  <si>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</si>
  <si>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</si>
  <si>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</si>
  <si>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</si>
  <si>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</si>
  <si>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</si>
  <si>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</si>
  <si>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</si>
  <si>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</si>
  <si>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</si>
  <si>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</si>
  <si>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</si>
  <si>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</si>
  <si>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</si>
  <si>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</si>
  <si>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</si>
  <si>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</si>
  <si>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</si>
  <si>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</si>
  <si>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</si>
  <si>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</si>
  <si>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</si>
  <si>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</si>
  <si>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</si>
  <si>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</si>
  <si>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</si>
  <si>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</si>
  <si>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</si>
  <si>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</si>
  <si>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</si>
  <si>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</si>
  <si>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</si>
  <si>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</si>
  <si>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</si>
  <si>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</si>
  <si>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</si>
  <si>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</si>
  <si>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</si>
  <si>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</si>
  <si>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</si>
  <si>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</si>
  <si>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</si>
  <si>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</si>
  <si>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</si>
  <si>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</si>
  <si>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</si>
  <si>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</si>
  <si>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</si>
  <si>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</si>
  <si>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</si>
  <si>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</si>
  <si>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</si>
  <si>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</si>
  <si>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</si>
  <si>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</si>
  <si>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</si>
  <si>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</si>
  <si>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</si>
  <si>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</si>
  <si>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</si>
  <si>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</si>
  <si>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</si>
  <si>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</si>
  <si>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</si>
  <si>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</si>
  <si>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</si>
  <si>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</si>
  <si>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</si>
  <si>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</si>
  <si>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</si>
  <si>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</si>
  <si>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</si>
  <si>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</si>
  <si>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</si>
  <si>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</si>
  <si>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</si>
  <si>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</si>
  <si>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</si>
  <si>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</si>
  <si>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</si>
  <si>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</si>
  <si>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</si>
  <si>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</si>
  <si>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</si>
  <si>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</si>
  <si>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</si>
  <si>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</si>
  <si>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</si>
  <si>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</si>
  <si>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</si>
  <si>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</si>
  <si>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</si>
  <si>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</si>
  <si>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</si>
  <si>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</si>
  <si>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</si>
  <si>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</si>
  <si>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</si>
  <si>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</si>
  <si>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</si>
  <si>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</si>
  <si>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</si>
  <si>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</si>
  <si>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</si>
  <si>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</si>
  <si>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</si>
  <si>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</si>
  <si>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</si>
  <si>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</si>
  <si>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</si>
  <si>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</si>
  <si>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</si>
  <si>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</si>
  <si>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</si>
  <si>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</si>
  <si>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</si>
  <si>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</si>
  <si>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</si>
  <si>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</si>
  <si>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</si>
  <si>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</si>
  <si>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</si>
  <si>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</si>
  <si>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</si>
  <si>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</si>
  <si>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</si>
  <si>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</si>
  <si>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</si>
  <si>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</si>
  <si>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</si>
  <si>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</si>
  <si>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</si>
  <si>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</si>
  <si>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</si>
  <si>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</si>
  <si>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</si>
  <si>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</si>
  <si>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</si>
  <si>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</si>
  <si>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</si>
  <si>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</si>
  <si>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</si>
  <si>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</si>
  <si>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</si>
  <si>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</si>
  <si>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</si>
  <si>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</si>
  <si>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</si>
  <si>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</si>
  <si>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</si>
  <si>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</si>
  <si>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</si>
  <si>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</si>
  <si>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</si>
  <si>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</si>
  <si>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</si>
  <si>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</si>
  <si>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</si>
  <si>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</si>
  <si>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</si>
  <si>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</si>
  <si>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</si>
  <si>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</si>
  <si>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</si>
  <si>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</si>
  <si>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</si>
  <si>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</si>
  <si>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</si>
  <si>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</si>
  <si>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</si>
  <si>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</si>
  <si>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</si>
  <si>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</si>
  <si>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</si>
  <si>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</si>
  <si>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</si>
  <si>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</si>
  <si>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</si>
  <si>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</si>
  <si>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</si>
  <si>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</si>
  <si>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</si>
  <si>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</si>
  <si>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</si>
  <si>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</si>
  <si>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</si>
  <si>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</si>
  <si>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</si>
  <si>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</si>
  <si>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</si>
  <si>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</si>
  <si>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</si>
  <si>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</si>
  <si>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</si>
  <si>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</si>
  <si>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</si>
  <si>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</si>
  <si>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</si>
  <si>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</si>
  <si>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</si>
  <si>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</si>
  <si>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</si>
  <si>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</si>
  <si>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</si>
  <si>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</si>
  <si>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</si>
  <si>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</si>
  <si>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</si>
  <si>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</si>
  <si>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</si>
  <si>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</si>
  <si>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</si>
  <si>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</si>
  <si>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</si>
  <si>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</si>
  <si>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</si>
  <si>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</si>
  <si>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</si>
  <si>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</si>
  <si>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</si>
  <si>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</si>
  <si>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</si>
  <si>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</si>
  <si>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</si>
  <si>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</si>
  <si>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</si>
  <si>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</si>
  <si>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</si>
  <si>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</si>
  <si>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</si>
  <si>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</si>
  <si>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</si>
  <si>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</si>
  <si>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</si>
  <si>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</si>
  <si>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</si>
  <si>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</si>
  <si>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</si>
  <si>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</si>
  <si>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</si>
  <si>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</si>
  <si>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</si>
  <si>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</si>
  <si>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</si>
  <si>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</si>
  <si>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</si>
  <si>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</si>
  <si>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</si>
  <si>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</si>
  <si>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</si>
  <si>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</si>
  <si>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</si>
  <si>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</si>
  <si>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</si>
  <si>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</si>
  <si>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</si>
  <si>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</si>
  <si>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</si>
  <si>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</si>
  <si>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</si>
  <si>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</si>
  <si>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</si>
  <si>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</si>
  <si>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</si>
  <si>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</si>
  <si>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</si>
  <si>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</si>
  <si>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</si>
  <si>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</si>
  <si>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</si>
  <si>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</si>
  <si>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</si>
  <si>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</si>
  <si>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</si>
  <si>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</si>
  <si>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</si>
  <si>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</si>
  <si>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</si>
  <si>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</si>
  <si>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</si>
  <si>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</si>
  <si>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</si>
  <si>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</si>
  <si>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</si>
  <si>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</si>
  <si>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</si>
  <si>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</si>
  <si>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</si>
  <si>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</si>
  <si>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</si>
  <si>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</si>
  <si>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</si>
  <si>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</si>
  <si>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</si>
  <si>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</si>
  <si>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</si>
  <si>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</si>
  <si>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</si>
  <si>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</si>
  <si>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</si>
  <si>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</si>
  <si>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</si>
  <si>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</si>
  <si>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</si>
  <si>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</si>
  <si>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</si>
  <si>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</si>
  <si>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</si>
  <si>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</si>
  <si>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</si>
  <si>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</si>
  <si>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</si>
  <si>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</si>
  <si>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</si>
  <si>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</si>
  <si>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</si>
  <si>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</si>
  <si>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</si>
  <si>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</si>
  <si>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</si>
  <si>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</si>
  <si>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</si>
  <si>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</si>
  <si>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</si>
  <si>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</si>
  <si>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</si>
  <si>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</si>
  <si>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</si>
  <si>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</si>
  <si>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</si>
  <si>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</si>
  <si>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</si>
  <si>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</si>
  <si>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</si>
  <si>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</si>
  <si>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</si>
  <si>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</si>
  <si>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</si>
  <si>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</si>
  <si>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</si>
  <si>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</si>
  <si>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</si>
  <si>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</si>
  <si>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</si>
  <si>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</si>
  <si>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</si>
  <si>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</si>
  <si>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</si>
  <si>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</si>
  <si>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</si>
  <si>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</si>
  <si>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</si>
  <si>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</si>
  <si>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</si>
  <si>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</si>
  <si>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</si>
  <si>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</si>
  <si>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</si>
  <si>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</si>
  <si>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</si>
  <si>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</si>
  <si>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</si>
  <si>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</si>
  <si>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</si>
  <si>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</si>
  <si>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</si>
  <si>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</si>
  <si>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</si>
  <si>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</si>
  <si>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</si>
  <si>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</si>
  <si>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</si>
  <si>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</si>
  <si>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</si>
  <si>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</si>
  <si>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</si>
  <si>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</si>
  <si>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</si>
  <si>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</si>
  <si>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</si>
  <si>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</si>
  <si>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</si>
  <si>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</si>
  <si>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</si>
  <si>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</si>
  <si>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</si>
  <si>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</si>
  <si>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</si>
  <si>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</si>
  <si>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</si>
  <si>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</si>
  <si>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</si>
  <si>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</si>
  <si>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</si>
  <si>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</si>
  <si>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</si>
  <si>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</si>
  <si>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</si>
  <si>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</si>
  <si>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</si>
  <si>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</si>
  <si>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</si>
  <si>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</si>
  <si>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</si>
  <si>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</si>
  <si>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</si>
  <si>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</si>
  <si>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</si>
  <si>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</si>
  <si>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</si>
  <si>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</si>
  <si>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</si>
  <si>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</si>
  <si>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</si>
  <si>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</si>
  <si>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</si>
  <si>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</si>
  <si>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</si>
  <si>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</si>
  <si>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</si>
  <si>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</si>
  <si>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</si>
  <si>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</si>
  <si>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</si>
  <si>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</si>
  <si>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</si>
  <si>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</si>
  <si>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</si>
  <si>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</si>
  <si>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</si>
  <si>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</si>
  <si>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</si>
  <si>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</si>
  <si>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</si>
  <si>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</si>
  <si>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</si>
  <si>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</si>
  <si>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</si>
  <si>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</si>
  <si>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</si>
  <si>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</si>
  <si>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</si>
  <si>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</si>
  <si>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</si>
  <si>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</si>
  <si>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</si>
  <si>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</si>
  <si>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</si>
  <si>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</si>
  <si>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</si>
  <si>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</si>
  <si>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</si>
  <si>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</si>
  <si>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</si>
  <si>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</si>
  <si>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</si>
  <si>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</si>
  <si>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</si>
  <si>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</si>
  <si>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</si>
  <si>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</si>
  <si>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</si>
  <si>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</si>
  <si>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</si>
  <si>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</si>
  <si>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</si>
  <si>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</si>
  <si>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</si>
  <si>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</si>
  <si>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</si>
  <si>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</si>
  <si>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</si>
  <si>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</si>
  <si>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</si>
  <si>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</si>
  <si>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</si>
  <si>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</si>
  <si>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</si>
  <si>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</si>
  <si>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</si>
  <si>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</si>
  <si>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</si>
  <si>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</si>
  <si>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</si>
  <si>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</si>
  <si>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</si>
  <si>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</si>
  <si>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</si>
  <si>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</si>
  <si>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</si>
  <si>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</si>
  <si>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</si>
  <si>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</si>
  <si>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</si>
  <si>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</si>
  <si>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</si>
  <si>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</si>
  <si>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</si>
  <si>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</si>
  <si>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</si>
  <si>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</si>
  <si>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</si>
  <si>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</si>
  <si>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</si>
  <si>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</si>
  <si>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</si>
  <si>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</si>
  <si>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</si>
  <si>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</si>
  <si>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</si>
  <si>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</si>
  <si>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</si>
  <si>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</si>
  <si>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</si>
  <si>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</si>
  <si>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</si>
  <si>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</si>
  <si>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</si>
  <si>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</si>
  <si>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</si>
  <si>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</si>
  <si>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</si>
  <si>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</si>
  <si>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</si>
  <si>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</si>
  <si>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</si>
  <si>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</si>
  <si>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</si>
  <si>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</si>
  <si>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</si>
  <si>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</si>
  <si>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</si>
  <si>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</si>
  <si>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</si>
  <si>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</si>
  <si>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</si>
  <si>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</si>
  <si>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</si>
  <si>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</si>
  <si>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</si>
  <si>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</si>
  <si>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</si>
  <si>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</si>
  <si>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</si>
  <si>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</si>
  <si>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</si>
  <si>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</si>
  <si>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</si>
  <si>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</si>
  <si>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</si>
  <si>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</si>
  <si>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</si>
  <si>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</si>
  <si>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</si>
  <si>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</si>
  <si>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</si>
  <si>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</si>
  <si>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</si>
  <si>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</si>
  <si>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</si>
  <si>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</si>
  <si>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</si>
  <si>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</si>
  <si>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</si>
  <si>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</si>
  <si>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</si>
  <si>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</si>
  <si>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</si>
  <si>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</si>
  <si>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</si>
  <si>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</si>
  <si>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</si>
  <si>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</si>
  <si>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</si>
  <si>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</si>
  <si>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</si>
  <si>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</si>
  <si>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</si>
  <si>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</si>
  <si>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</si>
  <si>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</si>
  <si>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</si>
  <si>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</si>
  <si>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</si>
  <si>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</si>
  <si>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</si>
  <si>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</si>
  <si>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</si>
  <si>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</si>
  <si>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</si>
  <si>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</si>
  <si>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</si>
  <si>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</si>
  <si>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</si>
  <si>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</si>
  <si>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</si>
  <si>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</si>
  <si>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</si>
  <si>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</si>
  <si>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</si>
  <si>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</si>
  <si>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</si>
  <si>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</si>
  <si>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</si>
  <si>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</si>
  <si>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</si>
  <si>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</si>
  <si>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</si>
  <si>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</si>
  <si>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</si>
  <si>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</si>
  <si>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</si>
  <si>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</si>
  <si>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</si>
  <si>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</si>
  <si>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</si>
  <si>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</si>
  <si>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</si>
  <si>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</si>
  <si>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</si>
  <si>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</si>
  <si>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</si>
  <si>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</si>
  <si>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</si>
  <si>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</si>
  <si>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</si>
  <si>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</si>
  <si>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</si>
  <si>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</si>
  <si>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</si>
  <si>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</si>
  <si>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</si>
  <si>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</si>
  <si>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</si>
  <si>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</si>
  <si>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</si>
  <si>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</si>
  <si>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</si>
  <si>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</si>
  <si>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</si>
  <si>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</si>
  <si>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</si>
  <si>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</si>
  <si>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</si>
  <si>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</si>
  <si>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</si>
  <si>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</si>
  <si>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</si>
  <si>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</si>
  <si>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</si>
  <si>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</si>
  <si>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</si>
  <si>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</si>
  <si>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</si>
  <si>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</si>
  <si>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</si>
  <si>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</si>
  <si>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</si>
  <si>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</si>
  <si>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</si>
  <si>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</si>
  <si>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</si>
  <si>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</si>
  <si>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</si>
  <si>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</si>
  <si>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</si>
  <si>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</si>
  <si>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</si>
  <si>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</si>
  <si>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</si>
  <si>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</si>
  <si>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</si>
  <si>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</si>
  <si>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</si>
  <si>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</si>
  <si>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</si>
  <si>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</si>
  <si>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</si>
  <si>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</si>
  <si>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</si>
  <si>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</si>
  <si>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</si>
  <si>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</si>
  <si>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</si>
  <si>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</si>
  <si>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</si>
  <si>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</si>
  <si>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</si>
  <si>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</si>
  <si>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</si>
  <si>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</si>
  <si>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</si>
  <si>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</si>
  <si>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</si>
  <si>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</si>
  <si>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</si>
  <si>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</si>
  <si>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</si>
  <si>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</si>
  <si>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</si>
  <si>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</si>
  <si>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</si>
  <si>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</si>
  <si>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</si>
  <si>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</si>
  <si>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</si>
  <si>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</si>
  <si>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</si>
  <si>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</si>
  <si>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</si>
  <si>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</si>
  <si>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</si>
  <si>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</si>
  <si>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</si>
  <si>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</si>
  <si>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</si>
  <si>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</si>
  <si>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</si>
  <si>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</si>
  <si>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</si>
  <si>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</si>
  <si>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</si>
  <si>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</si>
  <si>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</si>
  <si>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</si>
  <si>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</si>
  <si>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</si>
  <si>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</si>
  <si>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</si>
  <si>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</si>
  <si>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</si>
  <si>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</si>
  <si>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</si>
  <si>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</si>
  <si>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</si>
  <si>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</si>
  <si>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</si>
  <si>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</si>
  <si>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</si>
  <si>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</si>
  <si>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</si>
  <si>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</si>
  <si>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</si>
  <si>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</si>
  <si>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</si>
  <si>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</si>
  <si>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</si>
  <si>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</si>
  <si>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</si>
  <si>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</si>
  <si>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</si>
  <si>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</si>
  <si>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</si>
  <si>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</si>
  <si>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</si>
  <si>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</si>
  <si>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</si>
  <si>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</si>
  <si>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</si>
  <si>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</si>
  <si>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</si>
  <si>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</si>
  <si>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</si>
  <si>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</si>
  <si>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</si>
  <si>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</si>
  <si>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</si>
  <si>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</si>
  <si>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</si>
  <si>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</si>
  <si>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</si>
  <si>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</si>
  <si>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</si>
  <si>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</si>
  <si>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</si>
  <si>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</si>
  <si>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</si>
  <si>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</si>
  <si>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</si>
  <si>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</si>
  <si>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</si>
  <si>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</si>
  <si>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</si>
  <si>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</si>
  <si>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</si>
  <si>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</si>
  <si>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</si>
  <si>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</si>
  <si>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</si>
  <si>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</si>
  <si>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</si>
  <si>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</si>
  <si>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</si>
  <si>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</si>
  <si>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</si>
  <si>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</si>
  <si>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</si>
  <si>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</si>
  <si>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</si>
  <si>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</si>
  <si>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</si>
  <si>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</si>
  <si>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</si>
  <si>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</si>
  <si>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</si>
  <si>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</si>
  <si>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</si>
  <si>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</si>
  <si>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</si>
  <si>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</si>
  <si>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</si>
  <si>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</si>
  <si>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</si>
  <si>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</si>
  <si>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</si>
  <si>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</si>
  <si>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</si>
  <si>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</si>
  <si>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</si>
  <si>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</si>
  <si>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</si>
  <si>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</si>
  <si>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</si>
  <si>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</si>
  <si>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</si>
  <si>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</si>
  <si>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</si>
  <si>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</si>
  <si>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</si>
  <si>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</si>
  <si>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</si>
  <si>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</si>
  <si>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</si>
  <si>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</si>
  <si>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</si>
  <si>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</si>
  <si>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</si>
  <si>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</si>
  <si>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</si>
  <si>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</si>
  <si>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</si>
  <si>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</si>
  <si>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</si>
  <si>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</si>
  <si>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</si>
  <si>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</si>
  <si>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</si>
  <si>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</si>
  <si>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</si>
  <si>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</si>
  <si>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</si>
  <si>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</si>
  <si>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</si>
  <si>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</si>
  <si>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</si>
  <si>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</si>
  <si>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</si>
  <si>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</si>
  <si>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</si>
  <si>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</si>
  <si>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</si>
  <si>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</si>
  <si>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</si>
  <si>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</si>
  <si>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</si>
  <si>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</si>
  <si>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</si>
  <si>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</si>
  <si>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</si>
  <si>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</si>
  <si>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</si>
  <si>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</si>
  <si>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</si>
  <si>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</si>
  <si>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</si>
  <si>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</si>
  <si>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</si>
  <si>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</si>
  <si>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</si>
  <si>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</si>
  <si>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</si>
  <si>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</si>
  <si>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</si>
  <si>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</si>
  <si>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</si>
  <si>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</si>
  <si>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</si>
  <si>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</si>
  <si>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</si>
  <si>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</si>
  <si>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</si>
  <si>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</si>
  <si>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</si>
  <si>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</si>
  <si>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</si>
  <si>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</si>
  <si>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</si>
  <si>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</si>
  <si>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</si>
  <si>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</si>
  <si>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</si>
  <si>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</si>
  <si>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</si>
  <si>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</si>
  <si>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</si>
  <si>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</si>
  <si>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</si>
  <si>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</si>
  <si>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</si>
  <si>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</si>
  <si>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</si>
  <si>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</si>
  <si>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</si>
  <si>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</si>
  <si>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</si>
  <si>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</si>
  <si>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</si>
  <si>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</si>
  <si>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</si>
  <si>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</si>
  <si>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</si>
  <si>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</si>
  <si>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</si>
  <si>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</si>
  <si>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</si>
  <si>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</si>
  <si>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</si>
  <si>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</si>
  <si>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</si>
  <si>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</si>
  <si>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</si>
  <si>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</si>
  <si>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</si>
  <si>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</si>
  <si>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</si>
  <si>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</si>
  <si>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</si>
  <si>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</si>
  <si>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</si>
  <si>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</si>
  <si>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</si>
  <si>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</si>
  <si>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</si>
  <si>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</si>
  <si>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</si>
  <si>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</si>
  <si>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</si>
  <si>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</si>
  <si>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</si>
  <si>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</si>
  <si>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</si>
  <si>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</si>
  <si>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</si>
  <si>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</si>
  <si>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</si>
  <si>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</si>
  <si>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</si>
  <si>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</si>
  <si>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</si>
  <si>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</si>
  <si>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</si>
  <si>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</si>
  <si>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</si>
  <si>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</si>
  <si>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</si>
  <si>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</si>
  <si>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</si>
  <si>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</si>
  <si>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</si>
  <si>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</si>
  <si>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</si>
  <si>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</si>
  <si>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</si>
  <si>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</si>
  <si>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</si>
  <si>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</si>
  <si>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</si>
  <si>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</si>
  <si>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</si>
  <si>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</si>
  <si>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</si>
  <si>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</si>
  <si>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</si>
  <si>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</si>
  <si>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</si>
  <si>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</si>
  <si>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</si>
  <si>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</si>
  <si>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</si>
  <si>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</si>
  <si>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</si>
  <si>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</si>
  <si>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</si>
  <si>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</si>
  <si>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</si>
  <si>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</si>
  <si>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</si>
  <si>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</si>
  <si>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</si>
  <si>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</si>
  <si>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</si>
  <si>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</si>
  <si>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</si>
  <si>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</si>
  <si>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</si>
  <si>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</si>
  <si>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</si>
  <si>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</si>
  <si>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</si>
  <si>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</si>
  <si>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</si>
  <si>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</si>
  <si>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</si>
  <si>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</si>
  <si>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</si>
  <si>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</si>
  <si>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</si>
  <si>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</si>
  <si>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</si>
  <si>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</si>
  <si>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</si>
  <si>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</si>
  <si>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</si>
  <si>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</si>
  <si>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</si>
  <si>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</si>
  <si>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</si>
  <si>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</si>
  <si>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</si>
  <si>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</si>
  <si>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</si>
  <si>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</si>
  <si>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</si>
  <si>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</si>
  <si>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</si>
  <si>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</si>
  <si>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</si>
  <si>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</si>
  <si>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</si>
  <si>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</si>
  <si>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</si>
  <si>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</si>
  <si>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</si>
  <si>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</si>
  <si>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</si>
  <si>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</si>
  <si>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</si>
  <si>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</si>
  <si>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</si>
  <si>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</si>
  <si>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</si>
  <si>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</si>
  <si>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</si>
  <si>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</si>
  <si>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</si>
  <si>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</si>
  <si>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</si>
  <si>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</si>
  <si>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</si>
  <si>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</si>
  <si>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</si>
  <si>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</si>
  <si>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</si>
  <si>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</si>
  <si>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</si>
  <si>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</si>
  <si>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</si>
  <si>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</si>
  <si>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</si>
  <si>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</si>
  <si>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</si>
  <si>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</si>
  <si>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</si>
  <si>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</si>
  <si>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</si>
  <si>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</si>
  <si>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</si>
  <si>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</si>
  <si>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</si>
  <si>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</si>
  <si>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</si>
  <si>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</si>
  <si>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</si>
  <si>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</si>
  <si>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</si>
  <si>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</si>
  <si>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</si>
  <si>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</si>
  <si>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</si>
  <si>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</si>
  <si>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</si>
  <si>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</si>
  <si>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</si>
  <si>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</si>
  <si>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</si>
  <si>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</si>
  <si>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</si>
  <si>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</si>
  <si>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</si>
  <si>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</si>
  <si>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</si>
  <si>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</si>
  <si>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</si>
  <si>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</si>
  <si>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</si>
  <si>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</si>
  <si>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</si>
  <si>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</si>
  <si>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</si>
  <si>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</si>
  <si>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</si>
  <si>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</si>
  <si>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</si>
  <si>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</si>
  <si>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</si>
  <si>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</si>
  <si>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</si>
  <si>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</si>
  <si>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</si>
  <si>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</si>
  <si>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</si>
  <si>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</si>
  <si>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</si>
  <si>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</si>
  <si>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</si>
  <si>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</si>
  <si>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</si>
  <si>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</si>
  <si>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</si>
  <si>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</si>
  <si>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</si>
  <si>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</si>
  <si>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</si>
  <si>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</si>
  <si>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</si>
  <si>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</si>
  <si>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</si>
  <si>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</si>
  <si>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</si>
  <si>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</si>
  <si>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</si>
  <si>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</si>
  <si>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</si>
  <si>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</si>
  <si>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</si>
  <si>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</si>
  <si>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</si>
  <si>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</si>
  <si>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</si>
  <si>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</si>
  <si>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</si>
  <si>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</si>
  <si>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</si>
  <si>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</si>
  <si>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</si>
  <si>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</si>
  <si>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</si>
  <si>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</si>
  <si>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</si>
  <si>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</si>
  <si>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</si>
  <si>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</si>
  <si>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</si>
  <si>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</si>
  <si>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</si>
  <si>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</si>
  <si>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</si>
  <si>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</si>
  <si>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</si>
  <si>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</si>
  <si>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</si>
  <si>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</si>
  <si>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</si>
  <si>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</si>
  <si>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</si>
  <si>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</si>
  <si>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</si>
  <si>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</si>
  <si>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</si>
  <si>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</si>
  <si>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</si>
  <si>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</si>
  <si>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</si>
  <si>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</si>
  <si>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</si>
  <si>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</si>
  <si>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</si>
  <si>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</si>
  <si>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</si>
  <si>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</si>
  <si>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</si>
  <si>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</si>
  <si>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</si>
  <si>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</si>
  <si>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</si>
  <si>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</si>
  <si>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</si>
  <si>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</si>
  <si>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</si>
  <si>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</si>
  <si>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</si>
  <si>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</si>
  <si>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</si>
  <si>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</si>
  <si>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</si>
  <si>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</si>
  <si>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</si>
  <si>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</si>
  <si>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</si>
  <si>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</si>
  <si>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</si>
  <si>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</si>
  <si>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</si>
  <si>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</si>
  <si>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</si>
  <si>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</si>
  <si>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</si>
  <si>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</si>
  <si>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</si>
  <si>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</si>
  <si>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</si>
  <si>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</si>
  <si>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</si>
  <si>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</si>
  <si>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</si>
  <si>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</si>
  <si>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</si>
  <si>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</si>
  <si>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</si>
  <si>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</si>
  <si>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</si>
  <si>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</si>
  <si>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</si>
  <si>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</si>
  <si>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</si>
  <si>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</si>
  <si>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</si>
  <si>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</si>
  <si>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</si>
  <si>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</si>
  <si>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</si>
  <si>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</si>
  <si>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</si>
  <si>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</si>
  <si>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</si>
  <si>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</si>
  <si>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</si>
  <si>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</si>
  <si>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</si>
  <si>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</si>
  <si>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</si>
  <si>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</si>
  <si>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</si>
  <si>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</si>
  <si>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</si>
  <si>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</si>
  <si>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</si>
  <si>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</si>
  <si>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</si>
  <si>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</si>
  <si>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</si>
  <si>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</si>
  <si>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</si>
  <si>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</si>
  <si>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</si>
  <si>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</si>
  <si>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</si>
  <si>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</si>
  <si>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</si>
  <si>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</si>
  <si>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</si>
  <si>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</si>
  <si>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</si>
  <si>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</si>
  <si>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</si>
  <si>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</si>
  <si>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</si>
  <si>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</si>
  <si>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</si>
  <si>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</si>
  <si>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</si>
  <si>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</si>
  <si>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</si>
  <si>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</si>
  <si>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</si>
  <si>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</si>
  <si>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</si>
  <si>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</si>
  <si>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</si>
  <si>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</si>
  <si>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</si>
  <si>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</si>
  <si>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</si>
  <si>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</si>
  <si>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</si>
  <si>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</si>
  <si>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</si>
  <si>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</si>
  <si>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</si>
  <si>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</si>
  <si>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</si>
  <si>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</si>
  <si>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</si>
  <si>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</si>
  <si>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</si>
  <si>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</si>
  <si>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</si>
  <si>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</si>
  <si>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</si>
  <si>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</si>
  <si>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</si>
  <si>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</si>
  <si>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</si>
  <si>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</si>
  <si>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</si>
  <si>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</si>
  <si>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</si>
  <si>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</si>
  <si>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</si>
  <si>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</si>
  <si>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</si>
  <si>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</si>
  <si>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</si>
  <si>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</si>
  <si>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</si>
  <si>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</si>
  <si>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</si>
  <si>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</si>
  <si>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</si>
  <si>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</si>
  <si>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</si>
  <si>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</si>
  <si>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</si>
  <si>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</si>
  <si>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</si>
  <si>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</si>
  <si>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</si>
  <si>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</si>
  <si>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</si>
  <si>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</si>
  <si>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</si>
  <si>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</si>
  <si>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</si>
  <si>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</si>
  <si>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</si>
  <si>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</si>
  <si>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</si>
  <si>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</si>
  <si>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</si>
  <si>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</si>
  <si>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</si>
  <si>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</si>
  <si>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</si>
  <si>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</si>
  <si>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</si>
  <si>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</si>
  <si>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</si>
  <si>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</si>
  <si>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</si>
  <si>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</si>
  <si>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</si>
  <si>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</si>
  <si>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</si>
  <si>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</si>
  <si>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</si>
  <si>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</si>
  <si>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</si>
  <si>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</si>
  <si>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</si>
  <si>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</si>
  <si>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</si>
  <si>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</si>
  <si>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</si>
  <si>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</si>
  <si>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</si>
  <si>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</si>
  <si>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</si>
  <si>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</si>
  <si>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</si>
  <si>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</si>
  <si>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</si>
  <si>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</si>
  <si>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</si>
  <si>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</si>
  <si>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</si>
  <si>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</si>
  <si>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</si>
  <si>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</si>
  <si>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</si>
  <si>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</si>
  <si>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</si>
  <si>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</si>
  <si>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</si>
  <si>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</si>
  <si>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</si>
  <si>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</si>
  <si>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</si>
  <si>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</si>
  <si>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</si>
  <si>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</si>
  <si>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</si>
  <si>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</si>
  <si>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</si>
  <si>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</si>
  <si>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</si>
  <si>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</si>
  <si>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</si>
  <si>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</si>
  <si>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</si>
  <si>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</si>
  <si>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</si>
  <si>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</si>
  <si>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</si>
  <si>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</si>
  <si>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</si>
  <si>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</si>
  <si>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</si>
  <si>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</si>
  <si>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</si>
  <si>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</si>
  <si>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</si>
  <si>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</si>
  <si>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</si>
  <si>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</si>
  <si>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</si>
  <si>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</si>
  <si>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</si>
  <si>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</si>
  <si>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</si>
  <si>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</si>
  <si>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</si>
  <si>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</si>
  <si>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</si>
  <si>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</si>
  <si>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</si>
  <si>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</si>
  <si>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</si>
  <si>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</si>
  <si>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</si>
  <si>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</si>
  <si>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</si>
  <si>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</si>
  <si>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</si>
  <si>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</si>
  <si>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</si>
  <si>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</si>
  <si>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</si>
  <si>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</si>
  <si>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</si>
  <si>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</si>
  <si>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</si>
  <si>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</si>
  <si>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</si>
  <si>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</si>
  <si>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</si>
  <si>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</si>
  <si>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</si>
  <si>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</si>
  <si>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</si>
  <si>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</si>
  <si>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</si>
  <si>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</si>
  <si>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</si>
  <si>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</si>
  <si>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</si>
  <si>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</si>
  <si>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</si>
  <si>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</si>
  <si>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</si>
  <si>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</si>
  <si>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</si>
  <si>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</si>
  <si>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</si>
  <si>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</si>
  <si>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</si>
  <si>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</si>
  <si>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</si>
  <si>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</si>
  <si>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</si>
  <si>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</si>
  <si>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</si>
  <si>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</si>
  <si>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</si>
  <si>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</si>
  <si>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</si>
  <si>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</si>
  <si>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</si>
  <si>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</si>
  <si>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</si>
  <si>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</si>
  <si>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</si>
  <si>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</si>
  <si>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</si>
  <si>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</si>
  <si>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</si>
  <si>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</si>
  <si>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</si>
  <si>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</si>
  <si>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</si>
  <si>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</si>
  <si>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</si>
  <si>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</si>
  <si>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</si>
  <si>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</si>
  <si>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</si>
  <si>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</si>
  <si>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</si>
  <si>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</si>
  <si>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</si>
  <si>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</si>
  <si>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</si>
  <si>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</si>
  <si>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</si>
  <si>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</si>
  <si>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</si>
  <si>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</si>
  <si>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</si>
  <si>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</si>
  <si>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</si>
  <si>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</si>
  <si>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</si>
  <si>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</si>
  <si>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</si>
  <si>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</si>
  <si>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</si>
  <si>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</si>
  <si>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</si>
  <si>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</si>
  <si>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</si>
  <si>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</si>
  <si>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</si>
  <si>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</si>
  <si>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</si>
  <si>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</si>
  <si>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</si>
  <si>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</si>
  <si>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</si>
  <si>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</si>
  <si>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</si>
  <si>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</si>
  <si>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</si>
  <si>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</si>
  <si>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</si>
  <si>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</si>
  <si>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</si>
  <si>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</si>
  <si>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</si>
  <si>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</si>
  <si>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</si>
  <si>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</si>
  <si>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</si>
  <si>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</si>
  <si>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</si>
  <si>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</si>
  <si>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</si>
  <si>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</si>
  <si>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</si>
  <si>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</si>
  <si>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</si>
  <si>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</si>
  <si>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</si>
  <si>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</si>
  <si>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</si>
  <si>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</si>
  <si>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</si>
  <si>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</si>
  <si>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</si>
  <si>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</si>
  <si>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</si>
  <si>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</si>
  <si>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</si>
  <si>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</si>
  <si>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</si>
  <si>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</si>
  <si>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</si>
  <si>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</si>
  <si>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</si>
  <si>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</si>
  <si>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</si>
  <si>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</si>
  <si>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</si>
  <si>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</si>
  <si>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</si>
  <si>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</si>
  <si>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</si>
  <si>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</si>
  <si>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</si>
  <si>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</si>
  <si>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</si>
  <si>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</si>
  <si>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</si>
  <si>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</si>
  <si>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</si>
  <si>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</si>
  <si>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</si>
  <si>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</si>
  <si>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</si>
  <si>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</si>
  <si>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</si>
  <si>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</si>
  <si>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</si>
  <si>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</si>
  <si>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</si>
  <si>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</si>
  <si>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</si>
  <si>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</si>
  <si>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</si>
  <si>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</si>
  <si>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</si>
  <si>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</si>
  <si>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</si>
  <si>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</si>
  <si>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</si>
  <si>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</si>
  <si>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</si>
  <si>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</si>
  <si>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</si>
  <si>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</si>
  <si>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</si>
  <si>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</si>
  <si>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</si>
  <si>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</si>
  <si>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</si>
  <si>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</si>
  <si>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</si>
  <si>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</si>
  <si>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</si>
  <si>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</si>
  <si>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</si>
  <si>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</si>
  <si>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</si>
  <si>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</si>
  <si>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</si>
  <si>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</si>
  <si>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</si>
  <si>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</si>
  <si>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</si>
  <si>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</si>
  <si>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</si>
  <si>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</si>
  <si>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</si>
  <si>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</si>
  <si>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</si>
  <si>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</si>
  <si>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</si>
  <si>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</si>
  <si>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</si>
  <si>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</si>
  <si>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</si>
  <si>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</si>
  <si>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</si>
  <si>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</si>
  <si>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</si>
  <si>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</si>
  <si>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</si>
  <si>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</si>
  <si>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</si>
  <si>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</si>
  <si>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</si>
  <si>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</si>
  <si>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</si>
  <si>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</si>
  <si>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</si>
  <si>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</si>
  <si>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</si>
  <si>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</si>
  <si>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</si>
  <si>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</si>
  <si>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</si>
  <si>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</si>
  <si>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</si>
  <si>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</si>
  <si>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</si>
  <si>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</si>
  <si>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</si>
  <si>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</si>
  <si>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</si>
  <si>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</si>
  <si>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</si>
  <si>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</si>
  <si>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</si>
  <si>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</si>
  <si>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</si>
  <si>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</si>
  <si>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</si>
  <si>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</si>
  <si>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</si>
  <si>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</si>
  <si>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</si>
  <si>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</si>
  <si>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</si>
  <si>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</si>
  <si>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</si>
  <si>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</si>
  <si>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</si>
  <si>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</si>
  <si>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</si>
  <si>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</si>
  <si>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</si>
  <si>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</si>
  <si>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</si>
  <si>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</si>
  <si>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</si>
  <si>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</si>
  <si>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</si>
  <si>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</si>
  <si>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</si>
  <si>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</si>
  <si>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</si>
  <si>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</si>
  <si>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</si>
  <si>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</si>
  <si>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</si>
  <si>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</si>
  <si>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</si>
  <si>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</si>
  <si>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</si>
  <si>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</si>
  <si>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</si>
  <si>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</si>
  <si>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</si>
  <si>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</si>
  <si>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</si>
  <si>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</si>
  <si>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</si>
  <si>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</si>
  <si>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</si>
  <si>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</si>
  <si>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</si>
  <si>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</si>
  <si>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</si>
  <si>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</si>
  <si>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</si>
  <si>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</si>
  <si>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</si>
  <si>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</si>
  <si>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</si>
  <si>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</si>
  <si>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</si>
  <si>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</si>
  <si>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</si>
  <si>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</si>
  <si>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</si>
  <si>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</si>
  <si>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</si>
  <si>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</si>
  <si>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</si>
  <si>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</si>
  <si>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</si>
  <si>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</si>
  <si>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</si>
  <si>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</si>
  <si>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</si>
  <si>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</si>
  <si>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</si>
  <si>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</si>
  <si>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</si>
  <si>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</si>
  <si>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</si>
  <si>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</si>
  <si>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</si>
  <si>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</si>
  <si>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</si>
  <si>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</si>
  <si>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</si>
  <si>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</si>
  <si>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</si>
  <si>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</si>
  <si>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</si>
  <si>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</si>
  <si>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</si>
  <si>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</si>
  <si>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</si>
  <si>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</si>
  <si>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</si>
  <si>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</si>
  <si>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</si>
  <si>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</si>
  <si>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</si>
  <si>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</si>
  <si>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</si>
  <si>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</si>
  <si>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</si>
  <si>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</si>
  <si>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</si>
  <si>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</si>
  <si>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</si>
  <si>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</si>
  <si>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</si>
  <si>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</si>
  <si>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</si>
  <si>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</si>
  <si>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</si>
  <si>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</si>
  <si>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</si>
  <si>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</si>
  <si>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</si>
  <si>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</si>
  <si>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</si>
  <si>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</si>
  <si>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</si>
  <si>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</si>
  <si>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</si>
  <si>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</si>
  <si>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</si>
  <si>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</si>
  <si>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</si>
  <si>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</si>
  <si>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</si>
  <si>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</si>
  <si>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</si>
  <si>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</si>
  <si>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</si>
  <si>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</si>
  <si>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</si>
  <si>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</si>
  <si>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</si>
  <si>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</si>
  <si>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</si>
  <si>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</si>
  <si>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</si>
  <si>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</si>
  <si>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</si>
  <si>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</si>
  <si>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</si>
  <si>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</si>
  <si>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</si>
  <si>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</si>
  <si>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</si>
  <si>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</si>
  <si>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</si>
  <si>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</si>
  <si>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</si>
  <si>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</si>
  <si>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</si>
  <si>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</si>
  <si>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</si>
  <si>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</si>
  <si>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</si>
  <si>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</si>
  <si>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</si>
  <si>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</si>
  <si>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</si>
  <si>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</si>
  <si>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</si>
  <si>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</si>
  <si>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</si>
  <si>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</si>
  <si>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</si>
  <si>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</si>
  <si>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</si>
  <si>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</si>
  <si>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</si>
  <si>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</si>
  <si>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</si>
  <si>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</si>
  <si>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</si>
  <si>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</si>
  <si>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</si>
  <si>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</si>
  <si>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</si>
  <si>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</si>
  <si>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</si>
  <si>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</si>
  <si>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</si>
  <si>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</si>
  <si>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</si>
  <si>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</si>
  <si>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</si>
  <si>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</si>
  <si>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</si>
  <si>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</si>
  <si>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</si>
  <si>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</si>
  <si>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</si>
  <si>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</si>
  <si>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</si>
  <si>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</si>
  <si>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</si>
  <si>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</si>
  <si>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</si>
  <si>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</si>
  <si>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</si>
  <si>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</si>
  <si>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</si>
  <si>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</si>
  <si>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</si>
  <si>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</si>
  <si>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</si>
  <si>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</si>
  <si>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</si>
  <si>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</si>
  <si>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</si>
  <si>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</si>
  <si>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</si>
  <si>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</si>
  <si>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</si>
  <si>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</si>
  <si>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</si>
  <si>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</si>
  <si>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</si>
  <si>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</si>
  <si>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</si>
  <si>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</si>
  <si>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</si>
  <si>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</si>
  <si>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</si>
  <si>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</si>
  <si>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</si>
  <si>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</si>
  <si>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</si>
  <si>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</si>
  <si>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</si>
  <si>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</si>
  <si>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</si>
  <si>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</si>
  <si>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</si>
  <si>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</si>
  <si>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</si>
  <si>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</si>
  <si>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</si>
  <si>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</si>
  <si>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</si>
  <si>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</si>
  <si>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</si>
  <si>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</si>
  <si>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</si>
  <si>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</si>
  <si>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</si>
  <si>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</si>
  <si>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</si>
  <si>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</si>
  <si>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</si>
  <si>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</si>
  <si>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</si>
  <si>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</si>
  <si>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</si>
  <si>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</si>
  <si>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</si>
  <si>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</si>
  <si>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</si>
  <si>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</si>
  <si>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</si>
  <si>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</si>
  <si>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</si>
  <si>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</si>
  <si>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</si>
  <si>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</si>
  <si>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</si>
  <si>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</si>
  <si>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</si>
  <si>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</si>
  <si>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</si>
  <si>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</si>
  <si>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</si>
  <si>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</si>
  <si>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</si>
  <si>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</si>
  <si>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</si>
  <si>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</si>
  <si>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</si>
  <si>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</si>
  <si>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</si>
  <si>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</si>
  <si>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</si>
  <si>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</si>
  <si>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</si>
  <si>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</si>
  <si>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</si>
  <si>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</si>
  <si>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</si>
  <si>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</si>
  <si>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</si>
  <si>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</si>
  <si>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</si>
  <si>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</si>
  <si>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</si>
  <si>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</si>
  <si>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</si>
  <si>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</si>
  <si>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</si>
  <si>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</si>
  <si>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</si>
  <si>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</si>
  <si>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</si>
  <si>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</si>
  <si>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</si>
  <si>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</si>
  <si>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</si>
  <si>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</si>
  <si>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</si>
  <si>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</si>
  <si>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</si>
  <si>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</si>
  <si>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</si>
  <si>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</si>
  <si>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</si>
  <si>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</si>
  <si>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</si>
  <si>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</si>
  <si>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</si>
  <si>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</si>
  <si>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</si>
  <si>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</si>
  <si>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</si>
  <si>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</si>
  <si>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</si>
  <si>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</si>
  <si>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</si>
  <si>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</si>
  <si>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</si>
  <si>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</si>
  <si>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</si>
  <si>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</si>
  <si>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</si>
  <si>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</si>
  <si>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</si>
  <si>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</si>
  <si>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</si>
  <si>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</si>
  <si>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</si>
  <si>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</si>
  <si>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</si>
  <si>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</si>
  <si>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</si>
  <si>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</si>
  <si>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</si>
  <si>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</si>
  <si>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</si>
  <si>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</si>
  <si>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</si>
  <si>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</si>
  <si>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</si>
  <si>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</si>
  <si>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</si>
  <si>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</si>
  <si>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</si>
  <si>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</si>
  <si>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</si>
  <si>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</si>
  <si>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</si>
  <si>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</si>
  <si>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</si>
  <si>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</si>
  <si>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</si>
  <si>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</si>
  <si>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</si>
  <si>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</si>
  <si>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</si>
  <si>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</si>
  <si>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</si>
  <si>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</si>
  <si>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</si>
  <si>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</si>
  <si>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</si>
  <si>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</si>
  <si>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</si>
  <si>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</si>
  <si>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</si>
  <si>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</si>
  <si>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</si>
  <si>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</si>
  <si>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</si>
  <si>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</si>
  <si>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</si>
  <si>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</si>
  <si>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</si>
  <si>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</si>
  <si>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</si>
  <si>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</si>
  <si>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</si>
  <si>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</si>
  <si>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</si>
  <si>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</si>
  <si>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</si>
  <si>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</si>
  <si>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</si>
  <si>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</si>
  <si>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</si>
  <si>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</si>
  <si>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</si>
  <si>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</si>
  <si>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</si>
  <si>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</si>
  <si>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</si>
  <si>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</si>
  <si>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</si>
  <si>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</si>
  <si>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</si>
  <si>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</si>
  <si>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</si>
  <si>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</si>
  <si>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</si>
  <si>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</si>
  <si>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</si>
  <si>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</si>
  <si>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</si>
  <si>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</si>
  <si>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</si>
  <si>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</si>
  <si>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</si>
  <si>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</si>
  <si>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</si>
  <si>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</si>
  <si>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</si>
  <si>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</si>
  <si>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</si>
  <si>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</si>
  <si>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</si>
  <si>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</si>
  <si>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</si>
  <si>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</si>
  <si>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</si>
  <si>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</si>
  <si>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</si>
  <si>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</si>
  <si>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</si>
  <si>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</si>
  <si>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</si>
  <si>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</si>
  <si>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</si>
  <si>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</si>
  <si>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</si>
  <si>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</si>
  <si>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</si>
  <si>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</si>
  <si>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</si>
  <si>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</si>
  <si>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</si>
  <si>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</si>
  <si>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</si>
  <si>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</si>
  <si>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</si>
  <si>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</si>
  <si>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</si>
  <si>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</si>
  <si>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</si>
  <si>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</si>
  <si>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</si>
  <si>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</si>
  <si>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</si>
  <si>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</si>
  <si>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</si>
  <si>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</si>
  <si>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</si>
  <si>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</si>
  <si>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</si>
  <si>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</si>
  <si>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</si>
  <si>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</si>
  <si>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</si>
  <si>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</si>
  <si>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</si>
  <si>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</si>
  <si>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</si>
  <si>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</si>
  <si>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</si>
  <si>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</si>
  <si>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</si>
  <si>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</si>
  <si>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</si>
  <si>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</si>
  <si>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</si>
  <si>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</si>
  <si>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</si>
  <si>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</si>
  <si>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</si>
  <si>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</si>
  <si>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</si>
  <si>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</si>
  <si>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</si>
  <si>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</si>
  <si>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</si>
  <si>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</si>
  <si>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</si>
  <si>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</si>
  <si>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</si>
  <si>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</si>
  <si>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</si>
  <si>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</si>
  <si>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</si>
  <si>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</si>
  <si>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</si>
  <si>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</si>
  <si>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</si>
  <si>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</si>
  <si>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</si>
  <si>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</si>
  <si>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</si>
  <si>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</si>
  <si>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</si>
  <si>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</si>
  <si>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</si>
  <si>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</si>
  <si>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</si>
  <si>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</si>
  <si>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</si>
  <si>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</si>
  <si>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</si>
  <si>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</si>
  <si>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</si>
  <si>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</si>
  <si>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</si>
  <si>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</si>
  <si>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</si>
  <si>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</si>
  <si>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</si>
  <si>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</si>
  <si>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</si>
  <si>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</si>
  <si>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</si>
  <si>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</si>
  <si>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</si>
  <si>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</si>
  <si>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</si>
  <si>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</si>
  <si>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</si>
  <si>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</si>
  <si>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</si>
  <si>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</si>
  <si>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</si>
  <si>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</si>
  <si>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</si>
  <si>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</si>
  <si>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</si>
  <si>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</si>
  <si>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</si>
  <si>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</si>
  <si>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</si>
  <si>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</si>
  <si>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</si>
  <si>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</si>
  <si>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</si>
  <si>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</si>
  <si>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</si>
  <si>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</si>
  <si>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</si>
  <si>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</si>
  <si>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</si>
  <si>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</si>
  <si>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</si>
  <si>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</si>
  <si>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</si>
  <si>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</si>
  <si>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</si>
  <si>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</si>
  <si>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</si>
  <si>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</si>
  <si>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</si>
  <si>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</si>
  <si>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</si>
  <si>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</si>
  <si>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</si>
  <si>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</si>
  <si>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</si>
  <si>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</si>
  <si>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</si>
  <si>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</si>
  <si>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</si>
  <si>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</si>
  <si>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</si>
  <si>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</si>
  <si>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</si>
  <si>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</si>
  <si>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</si>
  <si>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</si>
  <si>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</si>
  <si>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</si>
  <si>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</si>
  <si>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</si>
  <si>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</si>
  <si>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</si>
  <si>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</si>
  <si>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</si>
  <si>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</si>
  <si>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</si>
  <si>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</si>
  <si>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</si>
  <si>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</si>
  <si>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</si>
  <si>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</si>
  <si>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</si>
  <si>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</si>
  <si>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</si>
  <si>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</si>
  <si>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</si>
  <si>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</si>
  <si>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</si>
  <si>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</si>
  <si>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</si>
  <si>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</si>
  <si>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</si>
  <si>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</si>
  <si>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</si>
  <si>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</si>
  <si>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</si>
  <si>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</si>
  <si>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</si>
  <si>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</si>
  <si>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</si>
  <si>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</si>
  <si>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</si>
  <si>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</si>
  <si>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</si>
  <si>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</si>
  <si>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</si>
  <si>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</si>
  <si>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</si>
  <si>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</si>
  <si>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</si>
  <si>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</si>
  <si>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</si>
  <si>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</si>
  <si>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</si>
  <si>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</si>
  <si>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</si>
  <si>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</si>
  <si>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</si>
  <si>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</si>
  <si>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</si>
  <si>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</si>
  <si>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</si>
  <si>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</si>
  <si>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</si>
  <si>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</si>
  <si>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</si>
  <si>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</si>
  <si>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</si>
  <si>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</si>
  <si>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</si>
  <si>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</si>
  <si>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</si>
  <si>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</si>
  <si>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</si>
  <si>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</si>
  <si>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</si>
  <si>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</si>
  <si>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</si>
  <si>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</si>
  <si>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</si>
  <si>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</si>
  <si>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</si>
  <si>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</si>
  <si>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</si>
  <si>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</si>
  <si>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</si>
  <si>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</si>
  <si>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</si>
  <si>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</si>
  <si>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</si>
  <si>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</si>
  <si>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</si>
  <si>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</si>
  <si>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</si>
  <si>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</si>
  <si>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</si>
  <si>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</si>
  <si>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</si>
  <si>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</si>
  <si>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</si>
  <si>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</si>
  <si>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</si>
  <si>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</si>
  <si>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</si>
  <si>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</si>
  <si>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</si>
  <si>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</si>
  <si>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</si>
  <si>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</si>
  <si>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</si>
  <si>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</si>
  <si>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</si>
  <si>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</si>
  <si>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</si>
  <si>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</si>
  <si>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</si>
  <si>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</si>
  <si>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</si>
  <si>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</si>
  <si>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</si>
  <si>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</si>
  <si>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</si>
  <si>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</si>
  <si>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</si>
  <si>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</si>
  <si>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</si>
  <si>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</si>
  <si>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</si>
  <si>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</si>
  <si>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</si>
  <si>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</si>
  <si>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</si>
  <si>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</si>
  <si>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</si>
  <si>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</si>
  <si>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</si>
  <si>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</si>
  <si>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</si>
  <si>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</si>
  <si>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</si>
  <si>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</si>
  <si>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</si>
  <si>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</si>
  <si>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</si>
  <si>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</si>
  <si>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</si>
  <si>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</si>
  <si>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</si>
  <si>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</si>
  <si>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</si>
  <si>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</si>
  <si>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</si>
  <si>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</si>
  <si>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</si>
  <si>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</si>
  <si>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</si>
  <si>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</si>
  <si>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</si>
  <si>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</si>
  <si>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</si>
  <si>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</si>
  <si>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</si>
  <si>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</si>
  <si>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</si>
  <si>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</si>
  <si>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</si>
  <si>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</si>
  <si>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</si>
  <si>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</si>
  <si>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</si>
  <si>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</si>
  <si>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</si>
  <si>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</si>
  <si>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</si>
  <si>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</si>
  <si>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</si>
  <si>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</si>
  <si>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</si>
  <si>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</si>
  <si>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</si>
  <si>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</si>
  <si>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</si>
  <si>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</si>
  <si>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</si>
  <si>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</si>
  <si>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</si>
  <si>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</si>
  <si>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</si>
  <si>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</si>
  <si>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</si>
  <si>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</si>
  <si>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</si>
  <si>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</si>
  <si>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</si>
  <si>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</si>
  <si>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</si>
  <si>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</si>
  <si>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</si>
  <si>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</si>
  <si>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</si>
  <si>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</si>
  <si>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</si>
  <si>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</si>
  <si>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</si>
  <si>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</si>
  <si>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</si>
  <si>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</si>
  <si>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</si>
  <si>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</si>
  <si>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</si>
  <si>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</si>
  <si>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</si>
  <si>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</si>
  <si>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</si>
  <si>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</si>
  <si>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</si>
  <si>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</si>
  <si>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</si>
  <si>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</si>
  <si>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</si>
  <si>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</si>
  <si>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</si>
  <si>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</si>
  <si>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</si>
  <si>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</si>
  <si>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</si>
  <si>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</si>
  <si>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</si>
  <si>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</si>
  <si>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</si>
  <si>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</si>
  <si>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</si>
  <si>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</si>
  <si>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</si>
  <si>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</si>
  <si>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</si>
  <si>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</si>
  <si>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</si>
  <si>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</si>
  <si>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</si>
  <si>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</si>
  <si>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</si>
  <si>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</si>
  <si>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</si>
  <si>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</si>
  <si>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</si>
  <si>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</si>
  <si>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</si>
  <si>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</si>
  <si>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</si>
  <si>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</si>
  <si>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</si>
  <si>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</si>
  <si>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</si>
  <si>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</si>
  <si>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</si>
  <si>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</si>
  <si>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</si>
  <si>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</si>
  <si>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</si>
  <si>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</si>
  <si>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</si>
  <si>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</si>
  <si>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</si>
  <si>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</si>
  <si>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</si>
  <si>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</si>
  <si>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</si>
  <si>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</si>
  <si>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</si>
  <si>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</si>
  <si>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</si>
  <si>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</si>
  <si>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</si>
  <si>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</si>
  <si>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</si>
  <si>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</si>
  <si>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</si>
  <si>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</si>
  <si>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</si>
  <si>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</si>
  <si>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</si>
  <si>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</si>
  <si>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</si>
  <si>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</si>
  <si>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</si>
  <si>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</si>
  <si>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</si>
  <si>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</si>
  <si>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</si>
  <si>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</si>
  <si>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</si>
  <si>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</si>
  <si>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</si>
  <si>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</si>
  <si>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</si>
  <si>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</si>
  <si>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</si>
  <si>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</si>
  <si>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</si>
  <si>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</si>
  <si>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</si>
  <si>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</si>
  <si>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</si>
  <si>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</si>
  <si>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</si>
  <si>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</si>
  <si>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</si>
  <si>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</si>
  <si>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</si>
  <si>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</si>
  <si>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</si>
  <si>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</si>
  <si>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</si>
  <si>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</si>
  <si>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</si>
  <si>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</si>
  <si>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</si>
  <si>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</si>
  <si>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</si>
  <si>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</si>
  <si>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</si>
  <si>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</si>
  <si>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</si>
  <si>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</si>
  <si>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</si>
  <si>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</si>
  <si>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</si>
  <si>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</si>
  <si>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</si>
  <si>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</si>
  <si>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</si>
  <si>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</si>
  <si>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</si>
  <si>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</si>
  <si>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</si>
  <si>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</si>
  <si>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</si>
  <si>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</si>
  <si>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</si>
  <si>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</si>
  <si>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</si>
  <si>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</si>
  <si>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</si>
  <si>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</si>
  <si>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</si>
  <si>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</si>
  <si>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</si>
  <si>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</si>
  <si>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</si>
  <si>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</si>
  <si>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</si>
  <si>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</si>
  <si>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</si>
  <si>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</si>
  <si>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</si>
  <si>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</si>
  <si>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</si>
  <si>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</si>
  <si>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</si>
  <si>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</si>
  <si>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</si>
  <si>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</si>
  <si>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</si>
  <si>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</si>
  <si>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</si>
  <si>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</si>
  <si>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</si>
  <si>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</si>
  <si>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</si>
  <si>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</si>
  <si>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</si>
  <si>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</si>
  <si>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</si>
  <si>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</si>
  <si>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</si>
  <si>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</si>
  <si>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</si>
  <si>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</si>
  <si>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</si>
  <si>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</si>
  <si>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</si>
  <si>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</si>
  <si>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</si>
  <si>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</si>
  <si>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</si>
  <si>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</si>
  <si>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</si>
  <si>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</si>
  <si>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</si>
  <si>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</si>
  <si>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</si>
  <si>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</si>
  <si>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</si>
  <si>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</si>
  <si>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</si>
  <si>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</si>
  <si>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</si>
  <si>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</si>
  <si>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</si>
  <si>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</si>
  <si>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</si>
  <si>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</si>
  <si>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</si>
  <si>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</si>
  <si>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</si>
  <si>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</si>
  <si>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</si>
  <si>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</si>
  <si>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</si>
  <si>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</si>
  <si>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</si>
  <si>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</si>
  <si>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</si>
  <si>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</si>
  <si>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</si>
  <si>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</si>
  <si>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</si>
  <si>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</si>
  <si>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</si>
  <si>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</si>
  <si>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</si>
  <si>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</si>
  <si>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</si>
  <si>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</si>
  <si>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</si>
  <si>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</si>
  <si>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</si>
  <si>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</si>
  <si>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</si>
  <si>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</si>
  <si>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</si>
  <si>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</si>
  <si>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</si>
  <si>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</si>
  <si>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</si>
  <si>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</si>
  <si>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</si>
  <si>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</si>
  <si>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</si>
  <si>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</si>
  <si>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</si>
  <si>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</si>
  <si>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</si>
  <si>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</si>
  <si>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</si>
  <si>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</si>
  <si>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</si>
  <si>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</si>
  <si>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</si>
  <si>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</si>
  <si>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</si>
  <si>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</si>
  <si>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</si>
  <si>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</si>
  <si>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</si>
  <si>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</si>
  <si>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</si>
  <si>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</si>
  <si>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</si>
  <si>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</si>
  <si>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</si>
  <si>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</si>
  <si>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</si>
  <si>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</si>
  <si>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</si>
  <si>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</si>
  <si>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</si>
  <si>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</si>
  <si>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</si>
  <si>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</si>
  <si>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</si>
  <si>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</si>
  <si>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</si>
  <si>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</si>
  <si>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</si>
  <si>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</si>
  <si>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</si>
  <si>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</si>
  <si>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</si>
  <si>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</si>
  <si>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</si>
  <si>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</si>
  <si>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</si>
  <si>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</si>
  <si>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</si>
  <si>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</si>
  <si>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</si>
  <si>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</si>
  <si>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</si>
  <si>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</si>
  <si>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</si>
  <si>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</si>
  <si>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</si>
  <si>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</si>
  <si>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</si>
  <si>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</si>
  <si>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</si>
  <si>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</si>
  <si>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</si>
  <si>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</si>
  <si>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</si>
  <si>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</si>
  <si>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</si>
  <si>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</si>
  <si>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</si>
  <si>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</si>
  <si>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</si>
  <si>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</si>
  <si>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</si>
  <si>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</si>
  <si>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</si>
  <si>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</si>
  <si>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</si>
  <si>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</si>
  <si>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</si>
  <si>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</si>
  <si>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</si>
  <si>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</si>
  <si>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</si>
  <si>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</si>
  <si>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</si>
  <si>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</si>
  <si>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</si>
  <si>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</si>
  <si>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</si>
  <si>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</si>
  <si>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</si>
  <si>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</si>
  <si>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</si>
  <si>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</si>
  <si>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</si>
  <si>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</si>
  <si>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</si>
  <si>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</si>
  <si>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</si>
  <si>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</si>
  <si>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</si>
  <si>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</si>
  <si>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</si>
  <si>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</si>
  <si>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</si>
  <si>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</si>
  <si>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</si>
  <si>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</si>
  <si>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</si>
  <si>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</si>
  <si>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</si>
  <si>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</si>
  <si>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</si>
  <si>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</si>
  <si>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</si>
  <si>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</si>
  <si>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</si>
  <si>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</si>
  <si>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</si>
  <si>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</si>
  <si>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</si>
  <si>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</si>
  <si>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</si>
  <si>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</si>
  <si>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</si>
  <si>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</si>
  <si>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</si>
  <si>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</si>
  <si>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</si>
  <si>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</si>
  <si>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</si>
  <si>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</si>
  <si>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</si>
  <si>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</si>
  <si>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</si>
  <si>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</si>
  <si>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</si>
  <si>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</si>
  <si>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</si>
  <si>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</si>
  <si>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</si>
  <si>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</si>
  <si>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</si>
  <si>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</si>
  <si>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</si>
  <si>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</si>
  <si>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</si>
  <si>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</si>
  <si>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</si>
  <si>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</si>
  <si>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</si>
  <si>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</si>
  <si>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</si>
  <si>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</si>
  <si>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</si>
  <si>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</si>
  <si>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</si>
  <si>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</si>
  <si>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</si>
  <si>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</si>
  <si>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</si>
  <si>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</si>
  <si>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</si>
  <si>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</si>
  <si>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</si>
  <si>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</si>
  <si>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</si>
  <si>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</si>
  <si>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</si>
  <si>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</si>
  <si>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</si>
  <si>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</si>
  <si>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</si>
  <si>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</si>
  <si>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</si>
  <si>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</si>
  <si>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</si>
  <si>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</si>
  <si>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</si>
  <si>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</si>
  <si>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</si>
  <si>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</si>
  <si>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</si>
  <si>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</si>
  <si>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</si>
  <si>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</si>
  <si>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</si>
  <si>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</si>
  <si>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</si>
  <si>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</si>
  <si>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</si>
  <si>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</si>
  <si>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</si>
  <si>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</si>
  <si>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</si>
  <si>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</si>
  <si>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</si>
  <si>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</si>
  <si>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</si>
  <si>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</si>
  <si>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</si>
  <si>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</si>
  <si>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</si>
  <si>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</si>
  <si>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</si>
  <si>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</si>
  <si>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</si>
  <si>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</si>
  <si>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</si>
  <si>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</si>
  <si>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</si>
  <si>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</si>
  <si>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</si>
  <si>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</si>
  <si>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</si>
  <si>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</si>
  <si>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</si>
  <si>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</si>
  <si>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</si>
  <si>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</si>
  <si>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</si>
  <si>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</si>
  <si>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</si>
  <si>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</si>
  <si>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</si>
  <si>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</si>
  <si>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</si>
  <si>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</si>
  <si>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</si>
  <si>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</si>
  <si>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</si>
  <si>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</si>
  <si>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</si>
  <si>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</si>
  <si>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</si>
  <si>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</si>
  <si>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</si>
  <si>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</si>
  <si>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</si>
  <si>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</si>
  <si>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</si>
  <si>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</si>
  <si>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</si>
  <si>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</si>
  <si>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</si>
  <si>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</si>
  <si>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</si>
  <si>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</si>
  <si>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</si>
  <si>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</si>
  <si>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</si>
  <si>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</si>
  <si>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</si>
  <si>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</si>
  <si>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</si>
  <si>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</si>
  <si>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</si>
  <si>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</si>
  <si>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</si>
  <si>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</si>
  <si>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</si>
  <si>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</si>
  <si>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</si>
  <si>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</si>
  <si>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</si>
  <si>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</si>
  <si>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</si>
  <si>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</si>
  <si>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</si>
  <si>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</si>
  <si>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</si>
  <si>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</si>
  <si>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</si>
  <si>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</si>
  <si>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</si>
  <si>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</si>
  <si>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</si>
  <si>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</si>
  <si>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</si>
  <si>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</si>
  <si>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</si>
  <si>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</si>
  <si>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</si>
  <si>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</si>
  <si>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</si>
  <si>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</si>
  <si>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</si>
  <si>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</si>
  <si>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</si>
  <si>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</si>
  <si>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</si>
  <si>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</si>
  <si>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</si>
  <si>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</si>
  <si>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</si>
  <si>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</si>
  <si>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</si>
  <si>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</si>
  <si>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</si>
  <si>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</si>
  <si>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</si>
  <si>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</si>
  <si>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</si>
  <si>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</si>
  <si>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</si>
  <si>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</si>
  <si>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</si>
  <si>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</si>
  <si>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</si>
  <si>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</si>
  <si>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</si>
  <si>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</si>
  <si>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</si>
  <si>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</si>
  <si>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</si>
  <si>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</si>
  <si>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</si>
  <si>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</si>
  <si>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</si>
  <si>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</si>
  <si>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</si>
  <si>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</si>
  <si>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</si>
  <si>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</si>
  <si>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</si>
  <si>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</si>
  <si>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</si>
  <si>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</si>
  <si>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</si>
  <si>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</si>
  <si>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</si>
  <si>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</si>
  <si>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</si>
  <si>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</si>
  <si>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</si>
  <si>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</si>
  <si>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</si>
  <si>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</si>
  <si>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</si>
  <si>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</si>
  <si>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</si>
  <si>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</si>
  <si>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</si>
  <si>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</si>
  <si>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</si>
  <si>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</si>
  <si>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</si>
  <si>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</si>
  <si>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</si>
  <si>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</si>
  <si>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</si>
  <si>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</si>
  <si>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</si>
  <si>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</si>
  <si>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</si>
  <si>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</si>
  <si>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</si>
  <si>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</si>
  <si>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</si>
  <si>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</si>
  <si>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</si>
  <si>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</si>
  <si>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</si>
  <si>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</si>
  <si>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</si>
  <si>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</si>
  <si>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</si>
  <si>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</si>
  <si>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</si>
  <si>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</si>
  <si>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</si>
  <si>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</si>
  <si>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</si>
  <si>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</si>
  <si>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</si>
  <si>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</si>
  <si>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</si>
  <si>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</si>
  <si>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</si>
  <si>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</si>
  <si>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</si>
  <si>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</si>
  <si>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</si>
  <si>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</si>
  <si>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</si>
  <si>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</si>
  <si>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</si>
  <si>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</si>
  <si>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</si>
  <si>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</si>
  <si>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</si>
  <si>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</si>
  <si>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</si>
  <si>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</si>
  <si>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</si>
  <si>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</si>
  <si>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</si>
  <si>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</si>
  <si>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</si>
  <si>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</si>
  <si>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</si>
  <si>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</si>
  <si>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</si>
  <si>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</si>
  <si>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</si>
  <si>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</si>
  <si>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</si>
  <si>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</si>
  <si>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</si>
  <si>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</si>
  <si>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</si>
  <si>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</si>
  <si>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</si>
  <si>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</si>
  <si>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</si>
  <si>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</si>
  <si>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</si>
  <si>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</si>
  <si>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</si>
  <si>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</si>
  <si>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</si>
  <si>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</si>
  <si>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</si>
  <si>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</si>
  <si>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</si>
  <si>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</si>
  <si>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</si>
  <si>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</si>
  <si>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</si>
  <si>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</si>
  <si>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</si>
  <si>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</si>
  <si>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</si>
  <si>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</si>
  <si>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</si>
  <si>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</si>
  <si>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</si>
  <si>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</si>
  <si>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</si>
  <si>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</si>
  <si>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</si>
  <si>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</si>
  <si>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</si>
  <si>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</si>
  <si>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</si>
  <si>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</si>
  <si>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</si>
  <si>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</si>
  <si>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</si>
  <si>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</si>
  <si>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</si>
  <si>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</si>
  <si>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</si>
  <si>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</si>
  <si>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</si>
  <si>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</si>
  <si>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</si>
  <si>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</si>
  <si>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</si>
  <si>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</si>
  <si>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</si>
  <si>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</si>
  <si>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</si>
  <si>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</si>
  <si>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</si>
  <si>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</si>
  <si>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</si>
  <si>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</si>
  <si>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</si>
  <si>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</si>
  <si>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</si>
  <si>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</si>
  <si>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</si>
  <si>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</si>
  <si>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</si>
  <si>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</si>
  <si>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</si>
  <si>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</si>
  <si>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</si>
  <si>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</si>
  <si>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</si>
  <si>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</si>
  <si>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</si>
  <si>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</si>
  <si>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</si>
  <si>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</si>
  <si>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</si>
  <si>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</si>
  <si>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</si>
  <si>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</si>
  <si>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</si>
  <si>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</si>
  <si>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</si>
  <si>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</si>
  <si>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</si>
  <si>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</si>
  <si>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</si>
  <si>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</si>
  <si>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</si>
  <si>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</si>
  <si>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</si>
  <si>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</si>
  <si>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</si>
  <si>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</si>
  <si>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</si>
  <si>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</si>
  <si>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</si>
  <si>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</si>
  <si>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</si>
  <si>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</si>
  <si>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</si>
  <si>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</si>
  <si>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</si>
  <si>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</si>
  <si>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</si>
  <si>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</si>
  <si>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</si>
  <si>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</si>
  <si>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</si>
  <si>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</si>
  <si>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</si>
  <si>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</si>
  <si>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</si>
  <si>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</si>
  <si>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</si>
  <si>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</si>
  <si>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</si>
  <si>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</si>
  <si>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</si>
  <si>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</si>
  <si>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</si>
  <si>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</si>
  <si>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</si>
  <si>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</si>
  <si>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</si>
  <si>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</si>
  <si>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</si>
  <si>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</si>
  <si>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</si>
  <si>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</si>
  <si>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</si>
  <si>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</si>
  <si>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</si>
  <si>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</si>
  <si>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</si>
  <si>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</si>
  <si>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</si>
  <si>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</si>
  <si>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</si>
  <si>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</si>
  <si>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</si>
  <si>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</si>
  <si>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</si>
  <si>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</si>
  <si>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</si>
  <si>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</si>
  <si>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</si>
  <si>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</si>
  <si>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</si>
  <si>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</si>
  <si>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</si>
  <si>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</si>
  <si>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</si>
  <si>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</si>
  <si>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</si>
  <si>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</si>
  <si>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</si>
  <si>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</si>
  <si>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</si>
  <si>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</si>
  <si>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</si>
  <si>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</si>
  <si>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</si>
  <si>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</si>
  <si>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</si>
  <si>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</si>
  <si>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</si>
  <si>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</si>
  <si>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</si>
  <si>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</si>
  <si>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</si>
  <si>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</si>
  <si>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</si>
  <si>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</si>
  <si>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</si>
  <si>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</si>
  <si>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</si>
  <si>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</si>
  <si>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</si>
  <si>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</si>
  <si>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</si>
  <si>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</si>
  <si>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</si>
  <si>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</si>
  <si>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</si>
  <si>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</si>
  <si>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</si>
  <si>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</si>
  <si>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</si>
  <si>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</si>
  <si>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</si>
  <si>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</si>
  <si>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</si>
  <si>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</si>
  <si>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</si>
  <si>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</si>
  <si>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</si>
  <si>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</si>
  <si>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</si>
  <si>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</si>
  <si>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</si>
  <si>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</si>
  <si>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</si>
  <si>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</si>
  <si>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</si>
  <si>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</si>
  <si>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</si>
  <si>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</si>
  <si>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</si>
  <si>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</si>
  <si>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</si>
  <si>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</si>
  <si>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</si>
  <si>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</si>
  <si>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</si>
  <si>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</si>
  <si>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</si>
  <si>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</si>
  <si>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</si>
  <si>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</si>
  <si>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</si>
  <si>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</si>
  <si>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</si>
  <si>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</si>
  <si>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</si>
  <si>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</si>
  <si>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</si>
  <si>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</si>
  <si>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</si>
  <si>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</si>
  <si>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</si>
  <si>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</si>
  <si>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</si>
  <si>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</si>
  <si>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</si>
  <si>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</si>
  <si>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</si>
  <si>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</si>
  <si>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</si>
  <si>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</si>
  <si>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</si>
  <si>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</si>
  <si>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</si>
  <si>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</si>
  <si>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</si>
  <si>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</si>
  <si>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</si>
  <si>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</si>
  <si>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</si>
  <si>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</si>
  <si>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</si>
  <si>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</si>
  <si>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</si>
  <si>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</si>
  <si>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</si>
  <si>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</si>
  <si>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</si>
  <si>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</si>
  <si>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</si>
  <si>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</si>
  <si>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</si>
  <si>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</si>
  <si>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</si>
  <si>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</si>
  <si>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</si>
  <si>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</si>
  <si>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</si>
  <si>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</si>
  <si>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</si>
  <si>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</si>
  <si>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</si>
  <si>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</si>
  <si>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</si>
  <si>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</si>
  <si>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</si>
  <si>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</si>
  <si>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</si>
  <si>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</si>
  <si>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</si>
  <si>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</si>
  <si>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</si>
  <si>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</si>
  <si>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</si>
  <si>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</si>
  <si>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</si>
  <si>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</si>
  <si>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</si>
  <si>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</si>
  <si>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</si>
  <si>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</si>
  <si>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</si>
  <si>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</si>
  <si>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</si>
  <si>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</si>
  <si>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</si>
  <si>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</si>
  <si>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</si>
  <si>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</si>
  <si>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</si>
  <si>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</si>
  <si>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</si>
  <si>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</si>
  <si>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</si>
  <si>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</si>
  <si>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</si>
  <si>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</si>
  <si>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</si>
  <si>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</si>
  <si>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</si>
  <si>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</si>
  <si>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</si>
  <si>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</si>
  <si>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</si>
  <si>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</si>
  <si>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</si>
  <si>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</si>
  <si>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</si>
  <si>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</si>
  <si>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</si>
  <si>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</si>
  <si>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</si>
  <si>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</si>
  <si>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</si>
  <si>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</si>
  <si>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</si>
  <si>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</si>
  <si>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</si>
  <si>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</si>
  <si>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</si>
  <si>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</si>
  <si>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</si>
  <si>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</si>
  <si>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</si>
  <si>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</si>
  <si>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</si>
  <si>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</si>
  <si>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</si>
  <si>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</si>
  <si>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</si>
  <si>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</si>
  <si>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</si>
  <si>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</si>
  <si>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</si>
  <si>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</si>
  <si>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</si>
  <si>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</si>
  <si>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</si>
  <si>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</si>
  <si>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</si>
  <si>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</si>
  <si>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</si>
  <si>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</si>
  <si>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</si>
  <si>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</si>
  <si>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</si>
  <si>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</si>
  <si>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</si>
  <si>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</si>
  <si>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</si>
  <si>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</si>
  <si>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</si>
  <si>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</si>
  <si>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</si>
  <si>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</si>
  <si>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</si>
  <si>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</si>
  <si>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</si>
  <si>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</si>
  <si>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</si>
  <si>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</si>
  <si>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</si>
  <si>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</si>
  <si>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</si>
  <si>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</si>
  <si>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</si>
  <si>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</si>
  <si>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</si>
  <si>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</si>
  <si>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</si>
  <si>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</si>
  <si>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</si>
  <si>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</si>
  <si>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</si>
  <si>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</si>
  <si>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</si>
  <si>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</si>
  <si>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</si>
  <si>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</si>
  <si>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</si>
  <si>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</si>
  <si>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</si>
  <si>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</si>
  <si>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</si>
  <si>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</si>
  <si>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</si>
  <si>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</si>
  <si>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</si>
  <si>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</si>
  <si>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</si>
  <si>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</si>
  <si>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</si>
  <si>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</si>
  <si>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</si>
  <si>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</si>
  <si>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</si>
  <si>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</si>
  <si>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</si>
  <si>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</si>
  <si>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</si>
  <si>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</si>
  <si>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</si>
  <si>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</si>
  <si>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</si>
  <si>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</si>
  <si>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</si>
  <si>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</si>
  <si>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</si>
  <si>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</si>
  <si>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</si>
  <si>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</si>
  <si>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</si>
  <si>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</si>
  <si>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</si>
  <si>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</si>
  <si>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</si>
  <si>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</si>
  <si>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</si>
  <si>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</si>
  <si>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</si>
  <si>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</si>
  <si>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</si>
  <si>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</si>
  <si>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</si>
  <si>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</si>
  <si>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</si>
  <si>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</si>
  <si>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</si>
  <si>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</si>
  <si>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</si>
  <si>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</si>
  <si>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</si>
  <si>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</si>
  <si>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</si>
  <si>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</si>
  <si>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</si>
  <si>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</si>
  <si>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</si>
  <si>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</si>
  <si>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</si>
  <si>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</si>
  <si>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</si>
  <si>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</si>
  <si>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</si>
  <si>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</si>
  <si>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</si>
  <si>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</si>
  <si>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</si>
  <si>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</si>
  <si>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</si>
  <si>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</si>
  <si>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</si>
  <si>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</si>
  <si>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</si>
  <si>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</si>
  <si>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</si>
  <si>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</si>
  <si>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</si>
  <si>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</si>
  <si>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</si>
  <si>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</si>
  <si>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</si>
  <si>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</si>
  <si>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</si>
  <si>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</si>
  <si>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</si>
  <si>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</si>
  <si>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</si>
  <si>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</si>
  <si>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</si>
  <si>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</si>
  <si>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</si>
  <si>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</si>
  <si>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</si>
  <si>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</si>
  <si>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</si>
  <si>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</si>
  <si>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</si>
  <si>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</si>
  <si>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</si>
  <si>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</si>
  <si>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</si>
  <si>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</si>
  <si>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</si>
  <si>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</si>
  <si>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</si>
  <si>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</si>
  <si>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</si>
  <si>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</si>
  <si>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</si>
  <si>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</si>
  <si>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</si>
  <si>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</si>
  <si>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</si>
  <si>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</si>
  <si>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</si>
  <si>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</si>
  <si>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</si>
  <si>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</si>
  <si>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</si>
  <si>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</si>
  <si>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</si>
  <si>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</si>
  <si>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</si>
  <si>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</si>
  <si>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</si>
  <si>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</si>
  <si>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</si>
  <si>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</si>
  <si>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</si>
  <si>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</si>
  <si>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</si>
  <si>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</si>
  <si>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</si>
  <si>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</si>
  <si>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</si>
  <si>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</si>
  <si>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</si>
  <si>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</si>
  <si>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</si>
  <si>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</si>
  <si>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</si>
  <si>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</si>
  <si>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</si>
  <si>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</si>
  <si>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</si>
  <si>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</si>
  <si>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</si>
  <si>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</si>
  <si>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</si>
  <si>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</si>
  <si>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</si>
  <si>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</si>
  <si>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</si>
  <si>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</si>
  <si>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</si>
  <si>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</si>
  <si>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</si>
  <si>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</si>
  <si>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</si>
  <si>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</si>
  <si>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</si>
  <si>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</si>
  <si>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</si>
  <si>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</si>
  <si>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</si>
  <si>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</si>
  <si>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</si>
  <si>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</si>
  <si>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</si>
  <si>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</si>
  <si>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</si>
  <si>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</si>
  <si>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</si>
  <si>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</si>
  <si>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</si>
  <si>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</si>
  <si>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</si>
  <si>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</si>
  <si>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</si>
  <si>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</si>
  <si>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</si>
  <si>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</si>
  <si>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</si>
  <si>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</si>
  <si>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</si>
  <si>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</si>
  <si>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</si>
  <si>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</si>
  <si>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</si>
  <si>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</si>
  <si>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</si>
  <si>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</si>
  <si>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</si>
  <si>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</si>
  <si>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</si>
  <si>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</si>
  <si>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</si>
  <si>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</si>
  <si>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</si>
  <si>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</si>
  <si>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</si>
  <si>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</si>
  <si>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</si>
  <si>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</si>
  <si>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</si>
  <si>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</si>
  <si>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</si>
  <si>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</si>
  <si>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</si>
  <si>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</si>
  <si>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</si>
  <si>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</si>
  <si>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</si>
  <si>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</si>
  <si>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</si>
  <si>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</si>
  <si>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</si>
  <si>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</si>
  <si>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</si>
  <si>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</si>
  <si>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</si>
  <si>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</si>
  <si>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</si>
  <si>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</si>
  <si>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</si>
  <si>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</si>
  <si>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</si>
  <si>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</si>
  <si>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</si>
  <si>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</si>
  <si>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</si>
  <si>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</si>
  <si>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</si>
  <si>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</si>
  <si>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</si>
  <si>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</si>
  <si>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</si>
  <si>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</si>
  <si>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</si>
  <si>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</si>
  <si>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</si>
  <si>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</si>
  <si>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</si>
  <si>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</si>
  <si>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</si>
  <si>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</si>
  <si>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</si>
  <si>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</si>
  <si>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</si>
  <si>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</si>
  <si>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</si>
  <si>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</si>
  <si>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</si>
  <si>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</si>
  <si>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</si>
  <si>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</si>
  <si>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</si>
  <si>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</si>
  <si>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</si>
  <si>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</si>
  <si>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</si>
  <si>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</si>
  <si>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</si>
  <si>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</si>
  <si>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</si>
  <si>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</si>
  <si>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</si>
  <si>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</si>
  <si>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</si>
  <si>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</si>
  <si>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</si>
  <si>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</si>
  <si>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</si>
  <si>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</si>
  <si>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</si>
  <si>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</si>
  <si>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</si>
  <si>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</si>
  <si>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</si>
  <si>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</si>
  <si>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</si>
  <si>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</si>
  <si>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</si>
  <si>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</si>
  <si>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</si>
  <si>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</si>
  <si>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</si>
  <si>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</si>
  <si>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</si>
  <si>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</si>
  <si>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</si>
  <si>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</si>
  <si>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</si>
  <si>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</si>
  <si>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</si>
  <si>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</si>
  <si>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</si>
  <si>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</si>
  <si>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</si>
  <si>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</si>
  <si>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</si>
  <si>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</si>
  <si>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</si>
  <si>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</si>
  <si>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</si>
  <si>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</si>
  <si>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</si>
  <si>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</si>
  <si>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</si>
  <si>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</si>
  <si>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</si>
  <si>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</si>
  <si>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</si>
  <si>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</si>
  <si>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</si>
  <si>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</si>
  <si>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</si>
  <si>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</si>
  <si>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</si>
  <si>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</si>
  <si>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</si>
  <si>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</si>
  <si>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</si>
  <si>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</si>
  <si>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</si>
  <si>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</si>
  <si>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</si>
  <si>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</si>
  <si>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</si>
  <si>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</si>
  <si>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</si>
  <si>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</si>
  <si>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</si>
  <si>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</si>
  <si>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</si>
  <si>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</si>
  <si>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</si>
  <si>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</si>
  <si>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</si>
  <si>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</si>
  <si>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</si>
  <si>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</si>
  <si>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</si>
  <si>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</si>
  <si>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</si>
  <si>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</si>
  <si>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</si>
  <si>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</si>
  <si>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</si>
  <si>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</si>
  <si>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</si>
  <si>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</si>
  <si>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</si>
  <si>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</si>
  <si>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</si>
  <si>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</si>
  <si>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</si>
  <si>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</si>
  <si>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</si>
  <si>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</si>
  <si>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</si>
  <si>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</si>
  <si>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</si>
  <si>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</si>
  <si>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</si>
  <si>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</si>
  <si>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</si>
  <si>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</si>
  <si>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</si>
  <si>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</si>
  <si>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</si>
  <si>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</si>
  <si>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</si>
  <si>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</si>
  <si>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</si>
  <si>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</si>
  <si>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</si>
  <si>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</si>
  <si>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</si>
  <si>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</si>
  <si>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</si>
  <si>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</si>
  <si>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</si>
  <si>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</si>
  <si>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</si>
  <si>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</si>
  <si>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</si>
  <si>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</si>
  <si>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</si>
  <si>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</si>
  <si>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</si>
  <si>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</si>
  <si>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</si>
  <si>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</si>
  <si>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</si>
  <si>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</si>
  <si>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</si>
  <si>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</si>
  <si>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</si>
  <si>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</si>
  <si>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</si>
  <si>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</si>
  <si>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</si>
  <si>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</si>
  <si>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</si>
  <si>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</si>
  <si>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</si>
  <si>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</si>
  <si>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</si>
  <si>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</si>
  <si>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</si>
  <si>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</si>
  <si>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</si>
  <si>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</si>
  <si>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</si>
  <si>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</si>
  <si>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</si>
  <si>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</si>
  <si>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</si>
  <si>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</si>
  <si>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</si>
  <si>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</si>
  <si>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</si>
  <si>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</si>
  <si>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</si>
  <si>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</si>
  <si>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</si>
  <si>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</si>
  <si>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</si>
  <si>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</si>
  <si>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</si>
  <si>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</si>
  <si>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</si>
  <si>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</si>
  <si>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</si>
  <si>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</si>
  <si>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</si>
  <si>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</si>
  <si>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</si>
  <si>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</si>
  <si>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</si>
  <si>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</si>
  <si>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</si>
  <si>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</si>
  <si>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</si>
  <si>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</si>
  <si>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</si>
  <si>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</si>
  <si>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</si>
  <si>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</si>
  <si>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</si>
  <si>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</si>
  <si>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</si>
  <si>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</si>
  <si>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</si>
  <si>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</si>
  <si>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</si>
  <si>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</si>
  <si>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</si>
  <si>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</si>
  <si>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</si>
  <si>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</si>
  <si>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</si>
  <si>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</si>
  <si>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</si>
  <si>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</si>
  <si>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</si>
  <si>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</si>
  <si>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</si>
  <si>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</si>
  <si>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</si>
  <si>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</si>
  <si>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</si>
  <si>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</si>
  <si>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</si>
  <si>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</si>
  <si>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</si>
  <si>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</si>
  <si>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</si>
  <si>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</si>
  <si>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</si>
  <si>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</si>
  <si>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</si>
  <si>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</si>
  <si>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</si>
  <si>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</si>
  <si>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</si>
  <si>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</si>
  <si>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</si>
  <si>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</si>
  <si>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</si>
  <si>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</si>
  <si>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</si>
  <si>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</si>
  <si>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</si>
  <si>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</si>
  <si>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</si>
  <si>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</si>
  <si>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</si>
  <si>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</si>
  <si>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</si>
  <si>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</si>
  <si>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</si>
  <si>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</si>
  <si>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</si>
  <si>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</si>
  <si>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</si>
  <si>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</si>
  <si>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</si>
  <si>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</si>
  <si>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</si>
  <si>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</si>
  <si>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</si>
  <si>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</si>
  <si>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</si>
  <si>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</si>
  <si>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</si>
  <si>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</si>
  <si>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</si>
  <si>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</si>
  <si>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</si>
  <si>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</si>
  <si>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</si>
  <si>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</si>
  <si>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</si>
  <si>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</si>
  <si>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</si>
  <si>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</si>
  <si>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</si>
  <si>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</si>
  <si>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</si>
  <si>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</si>
  <si>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</si>
  <si>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</si>
  <si>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</si>
  <si>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</si>
  <si>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</si>
  <si>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</si>
  <si>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</si>
  <si>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</si>
  <si>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</si>
  <si>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</si>
  <si>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</si>
  <si>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</si>
  <si>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</si>
  <si>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</si>
  <si>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</si>
  <si>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</si>
  <si>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</si>
  <si>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</si>
  <si>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</si>
  <si>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</si>
  <si>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</si>
  <si>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</si>
  <si>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</si>
  <si>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</si>
  <si>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</si>
  <si>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</si>
  <si>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</si>
  <si>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</si>
  <si>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</si>
  <si>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</si>
  <si>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</si>
  <si>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</si>
  <si>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</si>
  <si>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</si>
  <si>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</si>
  <si>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</si>
  <si>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</si>
  <si>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</si>
  <si>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</si>
  <si>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</si>
  <si>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</si>
  <si>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</si>
  <si>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</si>
  <si>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</si>
  <si>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</si>
  <si>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</si>
  <si>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</si>
  <si>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</si>
  <si>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</si>
  <si>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</si>
  <si>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</si>
  <si>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</si>
  <si>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</si>
  <si>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</si>
  <si>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</si>
  <si>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</si>
  <si>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</si>
  <si>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</si>
  <si>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</si>
  <si>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</si>
  <si>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</si>
  <si>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</si>
  <si>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</si>
  <si>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</si>
  <si>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</si>
  <si>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</si>
  <si>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</si>
  <si>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</si>
  <si>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</si>
  <si>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</si>
  <si>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</si>
  <si>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</si>
  <si>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</si>
  <si>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</si>
  <si>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</si>
  <si>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</si>
  <si>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</si>
  <si>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</si>
  <si>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</si>
  <si>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</si>
  <si>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</si>
  <si>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</si>
  <si>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</si>
  <si>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</si>
  <si>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</si>
  <si>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</si>
  <si>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</si>
  <si>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</si>
  <si>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</si>
  <si>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</si>
  <si>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</si>
  <si>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</si>
  <si>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</si>
  <si>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</si>
  <si>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</si>
  <si>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</si>
  <si>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</si>
  <si>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</si>
  <si>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</si>
  <si>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</si>
  <si>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</si>
  <si>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</si>
  <si>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</si>
  <si>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</si>
  <si>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</si>
  <si>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</si>
  <si>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</si>
  <si>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</si>
  <si>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</si>
  <si>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</si>
  <si>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</si>
  <si>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</si>
  <si>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</si>
  <si>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</si>
  <si>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</si>
  <si>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</si>
  <si>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</si>
  <si>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</si>
  <si>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</si>
  <si>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</si>
  <si>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</si>
  <si>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</si>
  <si>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</si>
  <si>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</si>
  <si>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</si>
  <si>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</si>
  <si>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</si>
  <si>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</si>
  <si>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</si>
  <si>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</si>
  <si>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</si>
  <si>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</si>
  <si>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</si>
  <si>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</si>
  <si>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</si>
  <si>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</si>
  <si>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</si>
  <si>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</si>
  <si>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</si>
  <si>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</si>
  <si>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</si>
  <si>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</si>
  <si>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</si>
  <si>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</si>
  <si>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</si>
  <si>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</si>
  <si>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</si>
  <si>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</si>
  <si>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</si>
  <si>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</si>
  <si>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</si>
  <si>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</si>
  <si>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</si>
  <si>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</si>
  <si>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</si>
  <si>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</si>
  <si>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</si>
  <si>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</si>
  <si>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</si>
  <si>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</si>
  <si>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</si>
  <si>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</si>
  <si>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</si>
  <si>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</si>
  <si>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</si>
  <si>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</si>
  <si>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</si>
  <si>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</si>
  <si>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</si>
  <si>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</si>
  <si>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</si>
  <si>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</si>
  <si>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</si>
  <si>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</si>
  <si>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</si>
  <si>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</si>
  <si>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</si>
  <si>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</si>
  <si>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</si>
  <si>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</si>
  <si>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</si>
  <si>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</si>
  <si>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</si>
  <si>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</si>
  <si>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</si>
  <si>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</si>
  <si>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</si>
  <si>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</si>
  <si>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</si>
  <si>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</si>
  <si>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</si>
  <si>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</si>
  <si>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</si>
  <si>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</si>
  <si>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</si>
  <si>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</si>
  <si>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</si>
  <si>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</si>
  <si>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</si>
  <si>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</si>
  <si>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</si>
  <si>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</si>
  <si>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</si>
  <si>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</si>
  <si>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</si>
  <si>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</si>
  <si>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</si>
  <si>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</si>
  <si>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</si>
  <si>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</si>
  <si>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</si>
  <si>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</si>
  <si>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</si>
  <si>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</si>
  <si>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</si>
  <si>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</si>
  <si>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</si>
  <si>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</si>
  <si>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</si>
  <si>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</si>
  <si>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</si>
  <si>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</si>
  <si>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</si>
  <si>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</si>
  <si>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</si>
  <si>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</si>
  <si>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</si>
  <si>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</si>
  <si>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</si>
  <si>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</si>
  <si>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</si>
  <si>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</si>
  <si>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</si>
  <si>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</si>
  <si>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</si>
  <si>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</si>
  <si>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</si>
  <si>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</si>
  <si>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</si>
  <si>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</si>
  <si>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</si>
  <si>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</si>
  <si>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</si>
  <si>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</si>
  <si>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</si>
  <si>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</si>
  <si>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</si>
  <si>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</si>
  <si>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</si>
  <si>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</si>
  <si>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</si>
  <si>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</si>
  <si>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</si>
  <si>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</si>
  <si>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</si>
  <si>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</si>
  <si>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</si>
  <si>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</si>
  <si>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</si>
  <si>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</si>
  <si>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</si>
  <si>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</si>
  <si>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</si>
  <si>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</si>
  <si>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</si>
  <si>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</si>
  <si>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</si>
  <si>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</si>
  <si>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</si>
  <si>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</si>
  <si>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</si>
  <si>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</si>
  <si>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</si>
  <si>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</si>
  <si>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</si>
  <si>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</si>
  <si>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</si>
  <si>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</si>
  <si>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</si>
  <si>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</si>
  <si>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</si>
  <si>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</si>
  <si>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</si>
  <si>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</si>
  <si>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</si>
  <si>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</si>
  <si>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</si>
  <si>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</si>
  <si>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</si>
  <si>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</si>
  <si>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</si>
  <si>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</si>
  <si>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</si>
  <si>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</si>
  <si>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</si>
  <si>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</si>
  <si>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</si>
  <si>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</si>
  <si>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</si>
  <si>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</si>
  <si>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</si>
  <si>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</si>
  <si>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</si>
  <si>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</si>
  <si>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</si>
  <si>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</si>
  <si>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</si>
  <si>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</si>
  <si>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</si>
  <si>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</si>
  <si>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</si>
  <si>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</si>
  <si>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</si>
  <si>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</si>
  <si>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</si>
  <si>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</si>
  <si>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</si>
  <si>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</si>
  <si>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</si>
  <si>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</si>
  <si>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</si>
  <si>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</si>
  <si>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</si>
  <si>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</si>
  <si>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</si>
  <si>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</si>
  <si>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</si>
  <si>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</si>
  <si>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</si>
  <si>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</si>
  <si>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</si>
  <si>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</si>
  <si>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</si>
  <si>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</si>
  <si>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</si>
  <si>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</si>
  <si>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</si>
  <si>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</si>
  <si>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</si>
  <si>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</si>
  <si>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</si>
  <si>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</si>
  <si>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</si>
  <si>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</si>
  <si>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</si>
  <si>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</si>
  <si>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</si>
  <si>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</si>
  <si>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</si>
  <si>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</si>
  <si>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</si>
  <si>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</si>
  <si>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</si>
  <si>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</si>
  <si>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</si>
  <si>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</si>
  <si>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</si>
  <si>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</si>
  <si>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</si>
  <si>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</si>
  <si>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</si>
  <si>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</si>
  <si>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</si>
  <si>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</si>
  <si>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</si>
  <si>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</si>
  <si>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</si>
  <si>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</si>
  <si>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</si>
  <si>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</si>
  <si>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</si>
  <si>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</si>
  <si>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</si>
  <si>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</si>
  <si>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</si>
  <si>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</si>
  <si>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</si>
  <si>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</si>
  <si>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</si>
  <si>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</si>
  <si>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</si>
  <si>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</si>
  <si>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</si>
  <si>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</si>
  <si>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</si>
  <si>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</si>
  <si>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</si>
  <si>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</si>
  <si>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</si>
  <si>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</si>
  <si>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</si>
  <si>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</si>
  <si>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</si>
  <si>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</si>
  <si>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</si>
  <si>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</si>
  <si>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</si>
  <si>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</si>
  <si>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</si>
  <si>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</si>
  <si>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</si>
  <si>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</si>
  <si>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</si>
  <si>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</si>
  <si>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</si>
  <si>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</si>
  <si>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</si>
  <si>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</si>
  <si>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</si>
  <si>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</si>
  <si>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</si>
  <si>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</si>
  <si>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</si>
  <si>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</si>
  <si>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</si>
  <si>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</si>
  <si>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</si>
  <si>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</si>
  <si>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</si>
  <si>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</si>
  <si>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</si>
  <si>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</si>
  <si>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</si>
  <si>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</si>
  <si>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</si>
  <si>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</si>
  <si>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</si>
  <si>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</si>
  <si>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</si>
  <si>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</si>
  <si>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</si>
  <si>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</si>
  <si>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</si>
  <si>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</si>
  <si>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</si>
  <si>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</si>
  <si>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</si>
  <si>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</si>
  <si>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</si>
  <si>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</si>
  <si>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</si>
  <si>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</si>
  <si>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</si>
  <si>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</si>
  <si>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</si>
  <si>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</si>
  <si>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</si>
  <si>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</si>
  <si>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</si>
  <si>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</si>
  <si>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</si>
  <si>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</si>
  <si>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</si>
  <si>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</si>
  <si>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</si>
  <si>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</si>
  <si>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</si>
  <si>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</si>
  <si>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</si>
  <si>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</si>
  <si>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</si>
  <si>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</si>
  <si>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</si>
  <si>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</si>
  <si>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</si>
  <si>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</si>
  <si>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</si>
  <si>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</si>
  <si>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</si>
  <si>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</si>
  <si>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</si>
  <si>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</si>
  <si>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</si>
  <si>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</si>
  <si>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</si>
  <si>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</si>
  <si>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</si>
  <si>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</si>
  <si>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</si>
  <si>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</si>
  <si>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</si>
  <si>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</si>
  <si>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</si>
  <si>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</si>
  <si>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</si>
  <si>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</si>
  <si>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</si>
  <si>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</si>
  <si>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</si>
  <si>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</si>
  <si>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</si>
  <si>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</si>
  <si>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</si>
  <si>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</si>
  <si>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</si>
  <si>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</si>
  <si>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</si>
  <si>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</si>
  <si>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</si>
  <si>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</si>
  <si>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</si>
  <si>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</si>
  <si>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</si>
  <si>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</si>
  <si>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</si>
  <si>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</si>
  <si>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</si>
  <si>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</si>
  <si>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</si>
  <si>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</si>
  <si>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</si>
  <si>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</si>
  <si>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</si>
  <si>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</si>
  <si>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</si>
  <si>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</si>
  <si>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</si>
  <si>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</si>
  <si>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</si>
  <si>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</si>
  <si>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</si>
  <si>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</si>
  <si>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</si>
  <si>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</si>
  <si>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</si>
  <si>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</si>
  <si>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</si>
  <si>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</si>
  <si>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</si>
  <si>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</si>
  <si>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</si>
  <si>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</si>
  <si>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</si>
  <si>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</si>
  <si>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</si>
  <si>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</si>
  <si>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</si>
  <si>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</si>
  <si>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</si>
  <si>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</si>
  <si>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</si>
  <si>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</si>
  <si>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</si>
  <si>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</si>
  <si>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</si>
  <si>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</si>
  <si>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</si>
  <si>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</si>
  <si>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</si>
  <si>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</si>
  <si>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</si>
  <si>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</si>
  <si>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</si>
  <si>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</si>
  <si>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</si>
  <si>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</si>
  <si>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</si>
  <si>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</si>
  <si>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</si>
  <si>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</si>
  <si>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</si>
  <si>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</si>
  <si>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</si>
  <si>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</si>
  <si>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</si>
  <si>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</si>
  <si>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</si>
  <si>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</si>
  <si>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</si>
  <si>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</si>
  <si>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</si>
  <si>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</si>
  <si>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</si>
  <si>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</si>
  <si>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</si>
  <si>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</si>
  <si>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</si>
  <si>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</si>
  <si>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</si>
  <si>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</si>
  <si>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</si>
  <si>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</si>
  <si>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</si>
  <si>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</si>
  <si>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</si>
  <si>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</si>
  <si>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</si>
  <si>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</si>
  <si>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</si>
  <si>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</si>
  <si>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</si>
  <si>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</si>
  <si>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</si>
  <si>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</si>
  <si>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</si>
  <si>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</si>
  <si>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</si>
  <si>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</si>
  <si>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</si>
  <si>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</si>
  <si>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</si>
  <si>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</si>
  <si>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</si>
  <si>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</si>
  <si>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</si>
  <si>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</si>
  <si>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</si>
  <si>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</si>
  <si>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</si>
  <si>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</si>
  <si>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</si>
  <si>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</si>
  <si>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</si>
  <si>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</si>
  <si>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</si>
  <si>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</si>
  <si>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</si>
  <si>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</si>
  <si>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</si>
  <si>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</si>
  <si>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</si>
  <si>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</si>
  <si>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</si>
  <si>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</si>
  <si>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</si>
  <si>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</si>
  <si>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</si>
  <si>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</si>
  <si>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</si>
  <si>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</si>
  <si>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</si>
  <si>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</si>
  <si>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</si>
  <si>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</si>
  <si>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</si>
  <si>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</si>
  <si>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</si>
  <si>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</si>
  <si>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</si>
  <si>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</si>
  <si>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</si>
  <si>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</si>
  <si>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</si>
  <si>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</si>
  <si>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</si>
  <si>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</si>
  <si>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</si>
  <si>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</si>
  <si>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</si>
  <si>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</si>
  <si>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</si>
  <si>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</si>
  <si>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</si>
  <si>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</si>
  <si>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</si>
  <si>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</si>
  <si>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</si>
  <si>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</si>
  <si>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</si>
  <si>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</si>
  <si>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</si>
  <si>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</si>
  <si>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</si>
  <si>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</si>
  <si>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</si>
  <si>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</si>
  <si>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</si>
  <si>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</si>
  <si>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</si>
  <si>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</si>
  <si>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</si>
  <si>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</si>
  <si>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</si>
  <si>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</si>
  <si>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</si>
  <si>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</si>
  <si>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</si>
  <si>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</si>
  <si>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</si>
  <si>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</si>
  <si>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</si>
  <si>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</si>
  <si>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</si>
  <si>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</si>
  <si>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</si>
  <si>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</si>
  <si>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</si>
  <si>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</si>
  <si>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</si>
  <si>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</si>
  <si>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</si>
  <si>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</si>
  <si>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</si>
  <si>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</si>
  <si>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</si>
  <si>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</si>
  <si>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</si>
  <si>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</si>
  <si>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</si>
  <si>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</si>
  <si>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</si>
  <si>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</si>
  <si>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</si>
  <si>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</si>
  <si>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</si>
  <si>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</si>
  <si>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</si>
  <si>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</si>
  <si>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</si>
  <si>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</si>
  <si>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</si>
  <si>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</si>
  <si>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</si>
  <si>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</si>
  <si>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</si>
  <si>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</si>
  <si>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</si>
  <si>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</si>
  <si>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</si>
  <si>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</si>
  <si>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</si>
  <si>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</si>
  <si>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</si>
  <si>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</si>
  <si>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</si>
  <si>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</si>
  <si>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</si>
  <si>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</si>
  <si>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</si>
  <si>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</si>
  <si>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</si>
  <si>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</si>
  <si>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</si>
  <si>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</si>
  <si>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</si>
  <si>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</si>
  <si>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</si>
  <si>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</si>
  <si>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</si>
  <si>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</si>
  <si>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</si>
  <si>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</si>
  <si>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</si>
  <si>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</si>
  <si>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</si>
  <si>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</si>
  <si>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</si>
  <si>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</si>
  <si>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</si>
  <si>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</si>
  <si>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</si>
  <si>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</si>
  <si>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</si>
  <si>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</si>
  <si>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</si>
  <si>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</si>
  <si>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</si>
  <si>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</si>
  <si>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</si>
  <si>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</si>
  <si>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</si>
  <si>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</si>
  <si>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</si>
  <si>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</si>
  <si>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</si>
  <si>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</si>
  <si>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</si>
  <si>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</si>
  <si>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</si>
  <si>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</si>
  <si>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</si>
  <si>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</si>
  <si>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</si>
  <si>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</si>
  <si>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</si>
  <si>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</si>
  <si>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</si>
  <si>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</si>
  <si>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</si>
  <si>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</si>
  <si>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</si>
  <si>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</si>
  <si>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</si>
  <si>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</si>
  <si>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</si>
  <si>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</si>
  <si>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</si>
  <si>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</si>
  <si>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</si>
  <si>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</si>
  <si>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</si>
  <si>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</si>
  <si>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</si>
  <si>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</si>
  <si>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</si>
  <si>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</si>
  <si>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</si>
  <si>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</si>
  <si>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</si>
  <si>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</si>
  <si>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</si>
  <si>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</si>
  <si>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</si>
  <si>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</si>
  <si>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</si>
  <si>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</si>
  <si>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</si>
  <si>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</si>
  <si>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</si>
  <si>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</si>
  <si>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</si>
  <si>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</si>
  <si>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</si>
  <si>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</si>
  <si>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</si>
  <si>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</si>
  <si>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</si>
  <si>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</si>
  <si>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</si>
  <si>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</si>
  <si>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</si>
  <si>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</si>
  <si>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</si>
  <si>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</si>
  <si>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</si>
  <si>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</si>
  <si>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</si>
  <si>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</si>
  <si>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</si>
  <si>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</si>
  <si>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</si>
  <si>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</si>
  <si>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</si>
  <si>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</si>
  <si>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</si>
  <si>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</si>
  <si>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</si>
  <si>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</si>
  <si>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</si>
  <si>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</si>
  <si>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</si>
  <si>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</si>
  <si>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</si>
  <si>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</si>
  <si>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</si>
  <si>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</si>
  <si>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</si>
  <si>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</si>
  <si>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</si>
  <si>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</si>
  <si>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</si>
  <si>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</si>
  <si>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</si>
  <si>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</si>
  <si>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</si>
  <si>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</si>
  <si>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</si>
  <si>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</si>
  <si>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</si>
  <si>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</si>
  <si>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</si>
  <si>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</si>
  <si>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</si>
  <si>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</si>
  <si>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</si>
  <si>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</si>
  <si>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</si>
  <si>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</si>
  <si>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</si>
  <si>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</si>
  <si>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</si>
  <si>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</si>
  <si>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</si>
  <si>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</si>
  <si>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</si>
  <si>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</si>
  <si>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</si>
  <si>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</si>
  <si>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</si>
  <si>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</si>
  <si>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</si>
  <si>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</si>
  <si>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</si>
  <si>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</si>
  <si>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</si>
  <si>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</si>
  <si>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</si>
  <si>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</si>
  <si>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</si>
  <si>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</si>
  <si>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</si>
  <si>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</si>
  <si>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</si>
  <si>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</si>
  <si>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</si>
  <si>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</si>
  <si>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</si>
  <si>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</si>
  <si>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</si>
  <si>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</si>
  <si>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</si>
  <si>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</si>
  <si>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</si>
  <si>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</si>
  <si>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</si>
  <si>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</si>
  <si>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</si>
  <si>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</si>
  <si>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</si>
  <si>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</si>
  <si>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</si>
  <si>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</si>
  <si>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</si>
  <si>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</si>
  <si>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</si>
  <si>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</si>
  <si>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</si>
  <si>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</si>
  <si>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</si>
  <si>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</si>
  <si>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</si>
  <si>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</si>
  <si>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</si>
  <si>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</si>
  <si>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</si>
  <si>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</si>
  <si>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</si>
  <si>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</si>
  <si>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</si>
  <si>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</si>
  <si>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</si>
  <si>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</si>
  <si>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</si>
  <si>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</si>
  <si>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</si>
  <si>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</si>
  <si>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</si>
  <si>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</si>
  <si>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</si>
  <si>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</si>
  <si>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</si>
  <si>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</si>
  <si>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</si>
  <si>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</si>
  <si>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</si>
  <si>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</si>
  <si>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</si>
  <si>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</si>
  <si>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</si>
  <si>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</si>
  <si>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</si>
  <si>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</si>
  <si>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</si>
  <si>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</si>
  <si>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</si>
  <si>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</si>
  <si>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</si>
  <si>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</si>
  <si>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</si>
  <si>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</si>
  <si>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</si>
  <si>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</si>
  <si>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</si>
  <si>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</si>
  <si>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</si>
  <si>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</si>
  <si>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</si>
  <si>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</si>
  <si>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</si>
  <si>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</si>
  <si>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</si>
  <si>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</si>
  <si>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</si>
  <si>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</si>
  <si>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</si>
  <si>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</si>
  <si>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</si>
  <si>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</si>
  <si>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</si>
  <si>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</si>
  <si>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</si>
  <si>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</si>
  <si>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</si>
  <si>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</si>
  <si>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</si>
  <si>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</si>
  <si>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</si>
  <si>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</si>
  <si>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</si>
  <si>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</si>
  <si>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</si>
  <si>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</si>
  <si>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</si>
  <si>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</si>
  <si>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</si>
  <si>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</si>
  <si>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</si>
  <si>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</si>
  <si>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</si>
  <si>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</si>
  <si>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</si>
  <si>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</si>
  <si>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</si>
  <si>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</si>
  <si>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</si>
  <si>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</si>
  <si>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</si>
  <si>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</si>
  <si>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</si>
  <si>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</si>
  <si>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</si>
  <si>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</si>
  <si>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</si>
  <si>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</si>
  <si>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</si>
  <si>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</si>
  <si>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</si>
  <si>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</si>
  <si>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</si>
  <si>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</si>
  <si>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</si>
  <si>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</si>
  <si>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</si>
  <si>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</si>
  <si>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</si>
  <si>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</si>
  <si>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</si>
  <si>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</si>
  <si>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</si>
  <si>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</si>
  <si>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</si>
  <si>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</si>
  <si>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</si>
  <si>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</si>
  <si>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</si>
  <si>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</si>
  <si>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</si>
  <si>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</si>
  <si>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</si>
  <si>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</si>
  <si>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</si>
  <si>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</si>
  <si>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</si>
  <si>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</si>
  <si>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</si>
  <si>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</si>
  <si>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</si>
  <si>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</si>
  <si>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</si>
  <si>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</si>
  <si>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</si>
  <si>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</si>
  <si>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</si>
  <si>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</si>
  <si>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</si>
  <si>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</si>
  <si>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</si>
  <si>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</si>
  <si>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</si>
  <si>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</si>
  <si>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</si>
  <si>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</si>
  <si>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</si>
  <si>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</si>
  <si>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</si>
  <si>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</si>
  <si>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</si>
  <si>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</si>
  <si>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</si>
  <si>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</si>
  <si>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</si>
  <si>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</si>
  <si>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</si>
  <si>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</si>
  <si>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</si>
  <si>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</si>
  <si>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</si>
  <si>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</si>
  <si>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</si>
  <si>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</si>
  <si>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</si>
  <si>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</si>
  <si>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</si>
  <si>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</si>
  <si>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</si>
  <si>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</si>
  <si>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</si>
  <si>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</si>
  <si>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</si>
  <si>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</si>
  <si>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</si>
  <si>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</si>
  <si>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</si>
  <si>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</si>
  <si>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</si>
  <si>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</si>
  <si>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</si>
  <si>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</si>
  <si>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</si>
  <si>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</si>
  <si>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</si>
  <si>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</si>
  <si>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</si>
  <si>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</si>
  <si>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</si>
  <si>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</si>
  <si>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</si>
  <si>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</si>
  <si>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</si>
  <si>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</si>
  <si>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</si>
  <si>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</si>
  <si>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</si>
  <si>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</si>
  <si>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</si>
  <si>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</si>
  <si>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</si>
  <si>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</si>
  <si>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</si>
  <si>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</si>
  <si>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</si>
  <si>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</si>
  <si>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</si>
  <si>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</si>
  <si>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</si>
  <si>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</si>
  <si>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</si>
  <si>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</si>
  <si>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</si>
  <si>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</si>
  <si>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</si>
  <si>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</si>
  <si>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</si>
  <si>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</si>
  <si>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</si>
  <si>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</si>
  <si>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</si>
  <si>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</si>
  <si>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</si>
  <si>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</si>
  <si>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</si>
  <si>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</si>
  <si>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</si>
  <si>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</si>
  <si>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</si>
  <si>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</si>
  <si>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</si>
  <si>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</si>
  <si>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</si>
  <si>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</si>
  <si>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</si>
  <si>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</si>
  <si>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</si>
  <si>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</si>
  <si>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</si>
  <si>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</si>
  <si>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</si>
  <si>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</si>
  <si>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</si>
  <si>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</si>
  <si>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</si>
  <si>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</si>
  <si>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</si>
  <si>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</si>
  <si>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</si>
  <si>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</si>
  <si>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</si>
  <si>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</si>
  <si>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</si>
  <si>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</si>
  <si>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</si>
  <si>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</si>
  <si>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</si>
  <si>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</si>
  <si>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</si>
  <si>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</si>
  <si>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</si>
  <si>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</si>
  <si>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</si>
  <si>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</si>
  <si>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</si>
  <si>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</si>
  <si>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</si>
  <si>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</si>
  <si>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</si>
  <si>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</si>
  <si>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</si>
  <si>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</si>
  <si>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</si>
  <si>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</si>
  <si>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</si>
  <si>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</si>
  <si>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</si>
  <si>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</si>
  <si>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</si>
  <si>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</si>
  <si>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</si>
  <si>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</si>
  <si>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</si>
  <si>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</si>
  <si>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</si>
  <si>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</si>
  <si>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</si>
  <si>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</si>
  <si>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</si>
  <si>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</si>
  <si>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</si>
  <si>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</si>
  <si>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</si>
  <si>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</si>
  <si>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</si>
  <si>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</si>
  <si>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</si>
  <si>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</si>
  <si>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</si>
  <si>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</si>
  <si>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</si>
  <si>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</si>
  <si>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</si>
  <si>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</si>
  <si>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</si>
  <si>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</si>
  <si>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</si>
  <si>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</si>
  <si>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</si>
  <si>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</si>
  <si>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</si>
  <si>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</si>
  <si>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</si>
  <si>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</si>
  <si>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</si>
  <si>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</si>
  <si>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</si>
  <si>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</si>
  <si>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</si>
  <si>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</si>
  <si>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</si>
  <si>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</si>
  <si>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</si>
  <si>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</si>
  <si>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</si>
  <si>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</si>
  <si>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</si>
  <si>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</si>
  <si>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</si>
  <si>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</si>
  <si>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</si>
  <si>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</si>
  <si>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</si>
  <si>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</si>
  <si>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</si>
  <si>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</si>
  <si>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</si>
  <si>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</si>
  <si>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</si>
  <si>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</si>
  <si>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</si>
  <si>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</si>
  <si>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</si>
  <si>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</si>
  <si>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</si>
  <si>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</si>
  <si>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</si>
  <si>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</si>
  <si>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</si>
  <si>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</si>
  <si>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</si>
  <si>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</si>
  <si>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</si>
  <si>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</si>
  <si>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</si>
  <si>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</si>
  <si>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</si>
  <si>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</si>
  <si>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</si>
  <si>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</si>
  <si>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</si>
  <si>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</si>
  <si>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</si>
  <si>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</si>
  <si>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</si>
  <si>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</si>
  <si>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</si>
  <si>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</si>
  <si>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</si>
  <si>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</si>
  <si>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</si>
  <si>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</si>
  <si>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</si>
  <si>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</si>
  <si>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</si>
  <si>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</si>
  <si>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</si>
  <si>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</si>
  <si>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</si>
  <si>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</si>
  <si>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</si>
  <si>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</si>
  <si>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</si>
  <si>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</si>
  <si>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</si>
  <si>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</si>
  <si>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</si>
  <si>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</si>
  <si>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</si>
  <si>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</si>
  <si>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</si>
  <si>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</si>
  <si>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</si>
  <si>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</si>
  <si>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</si>
  <si>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</si>
  <si>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</si>
  <si>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</si>
  <si>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</si>
  <si>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</si>
  <si>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</si>
  <si>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</si>
  <si>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</si>
  <si>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</si>
  <si>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</si>
  <si>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</si>
  <si>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</si>
  <si>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</si>
  <si>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</si>
  <si>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</si>
  <si>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</si>
  <si>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</si>
  <si>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</si>
  <si>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</si>
  <si>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</si>
  <si>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</si>
  <si>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</si>
  <si>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</si>
  <si>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</si>
  <si>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</si>
  <si>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</si>
  <si>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</si>
  <si>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</si>
  <si>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</si>
  <si>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</si>
  <si>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</si>
  <si>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</si>
  <si>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</si>
  <si>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</si>
  <si>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</si>
  <si>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</si>
  <si>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</si>
  <si>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</si>
  <si>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</si>
  <si>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</si>
  <si>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</si>
  <si>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</si>
  <si>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</si>
  <si>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</si>
  <si>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</si>
  <si>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</si>
  <si>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</si>
  <si>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</si>
  <si>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</si>
  <si>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</si>
  <si>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</si>
  <si>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</si>
  <si>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</si>
  <si>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</si>
  <si>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</si>
  <si>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</si>
  <si>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</si>
  <si>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</si>
  <si>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</si>
  <si>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</si>
  <si>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</si>
  <si>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</si>
  <si>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</si>
  <si>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</si>
  <si>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</si>
  <si>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</si>
  <si>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</si>
  <si>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</si>
  <si>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</si>
  <si>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</si>
  <si>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</si>
  <si>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</si>
  <si>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</si>
  <si>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</si>
  <si>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</si>
  <si>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</si>
  <si>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</si>
  <si>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</si>
  <si>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</si>
  <si>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</si>
  <si>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</si>
  <si>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</si>
  <si>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</si>
  <si>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</si>
  <si>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</si>
  <si>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</si>
  <si>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</si>
  <si>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</si>
  <si>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</si>
  <si>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</si>
  <si>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</si>
  <si>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</si>
  <si>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</si>
  <si>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</si>
  <si>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</si>
  <si>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</si>
  <si>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</si>
  <si>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</si>
  <si>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</si>
  <si>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</si>
  <si>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</si>
  <si>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</si>
  <si>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</si>
  <si>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</si>
  <si>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</si>
  <si>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</si>
  <si>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</si>
  <si>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</si>
  <si>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</si>
  <si>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</si>
  <si>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</si>
  <si>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</si>
  <si>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</si>
  <si>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</si>
  <si>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</si>
  <si>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</si>
  <si>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</si>
  <si>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</si>
  <si>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</si>
  <si>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</si>
  <si>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</si>
  <si>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</si>
  <si>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</si>
  <si>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</si>
  <si>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</si>
  <si>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</si>
  <si>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</si>
  <si>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</si>
  <si>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</si>
  <si>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</si>
  <si>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</si>
  <si>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</si>
  <si>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</si>
  <si>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</si>
  <si>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</si>
  <si>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</si>
  <si>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</si>
  <si>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</si>
  <si>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</si>
  <si>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</si>
  <si>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</si>
  <si>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</si>
  <si>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</si>
  <si>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</si>
  <si>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</si>
  <si>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</si>
  <si>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</si>
  <si>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</si>
  <si>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</si>
  <si>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</si>
  <si>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</si>
  <si>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</si>
  <si>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</si>
  <si>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</si>
  <si>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</si>
  <si>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</si>
  <si>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</si>
  <si>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</si>
  <si>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</si>
  <si>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</si>
  <si>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</si>
  <si>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</si>
  <si>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</si>
  <si>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</si>
  <si>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</si>
  <si>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</si>
  <si>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</si>
  <si>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</si>
  <si>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</si>
  <si>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</si>
  <si>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</si>
  <si>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</si>
  <si>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</si>
  <si>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</si>
  <si>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</si>
  <si>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</si>
  <si>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</si>
  <si>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</si>
  <si>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</si>
  <si>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</si>
  <si>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</si>
  <si>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</si>
  <si>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</si>
  <si>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</si>
  <si>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</si>
  <si>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</si>
  <si>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</si>
  <si>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</si>
  <si>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</si>
  <si>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</si>
  <si>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</si>
  <si>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</si>
  <si>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</si>
  <si>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</si>
  <si>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</si>
  <si>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</si>
  <si>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</si>
  <si>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</si>
  <si>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</si>
  <si>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</si>
  <si>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</si>
  <si>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</si>
  <si>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</si>
  <si>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</si>
  <si>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</si>
  <si>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</si>
  <si>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</si>
  <si>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</si>
  <si>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</si>
  <si>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</si>
  <si>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</si>
  <si>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</si>
  <si>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</si>
  <si>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</si>
  <si>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</si>
  <si>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</si>
  <si>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</si>
  <si>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</si>
  <si>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</si>
  <si>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</si>
  <si>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</si>
  <si>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</si>
  <si>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</si>
  <si>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</si>
  <si>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</si>
  <si>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</si>
  <si>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</si>
  <si>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</si>
  <si>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</si>
  <si>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</si>
  <si>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</si>
  <si>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</si>
  <si>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</si>
  <si>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</si>
  <si>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</si>
  <si>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</si>
  <si>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</si>
  <si>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</si>
  <si>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</si>
  <si>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</si>
  <si>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</si>
  <si>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</si>
  <si>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</si>
  <si>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</si>
  <si>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</si>
  <si>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</si>
  <si>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</si>
  <si>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</si>
  <si>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</si>
  <si>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</si>
  <si>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</si>
  <si>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</si>
  <si>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</si>
  <si>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</si>
  <si>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</si>
  <si>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</si>
  <si>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</si>
  <si>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</si>
  <si>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</si>
  <si>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</si>
  <si>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</si>
  <si>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</si>
  <si>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</si>
  <si>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</si>
  <si>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</si>
  <si>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</si>
  <si>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</si>
  <si>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</si>
  <si>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</si>
  <si>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</si>
  <si>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</si>
  <si>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</si>
  <si>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</si>
  <si>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</si>
  <si>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</si>
  <si>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</si>
  <si>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</si>
  <si>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</si>
  <si>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</si>
  <si>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</si>
  <si>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</si>
  <si>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</si>
  <si>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</si>
  <si>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</si>
  <si>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</si>
  <si>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</si>
  <si>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</si>
  <si>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</si>
  <si>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</si>
  <si>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</si>
  <si>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</si>
  <si>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</si>
  <si>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</si>
  <si>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</si>
  <si>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</si>
  <si>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</si>
  <si>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</si>
  <si>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</si>
  <si>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</si>
  <si>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</si>
  <si>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</si>
  <si>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</si>
  <si>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</si>
  <si>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</si>
  <si>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</si>
  <si>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</si>
  <si>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</si>
  <si>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</si>
  <si>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</si>
  <si>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</si>
  <si>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</si>
  <si>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</si>
  <si>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</si>
  <si>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</si>
  <si>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</si>
  <si>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</si>
  <si>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</si>
  <si>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</si>
  <si>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</si>
  <si>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</si>
  <si>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</si>
  <si>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</si>
  <si>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</si>
  <si>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</si>
  <si>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</si>
  <si>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</si>
  <si>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</si>
  <si>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</si>
  <si>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</si>
  <si>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</si>
  <si>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</si>
  <si>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</si>
  <si>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</si>
  <si>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</si>
  <si>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</si>
  <si>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</si>
  <si>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</si>
  <si>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</si>
  <si>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</si>
  <si>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</si>
  <si>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</si>
  <si>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</si>
  <si>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</si>
  <si>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</si>
  <si>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</si>
  <si>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</si>
  <si>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</si>
  <si>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</si>
  <si>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</si>
  <si>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</si>
  <si>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</si>
  <si>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</si>
  <si>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</si>
  <si>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</si>
  <si>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</si>
  <si>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</si>
  <si>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</si>
  <si>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</si>
  <si>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</si>
  <si>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</si>
  <si>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</si>
  <si>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</si>
  <si>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</si>
  <si>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</si>
  <si>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</si>
  <si>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</si>
  <si>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</si>
  <si>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</si>
  <si>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</si>
  <si>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</si>
  <si>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</si>
  <si>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</si>
  <si>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</si>
  <si>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</si>
  <si>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</si>
  <si>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</si>
  <si>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</si>
  <si>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</si>
  <si>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</si>
  <si>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</si>
  <si>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</si>
  <si>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</si>
  <si>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</si>
  <si>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</si>
  <si>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</si>
  <si>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</si>
  <si>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</si>
  <si>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</si>
  <si>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</si>
  <si>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</si>
  <si>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</si>
  <si>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</si>
  <si>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</si>
  <si>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</si>
  <si>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</si>
  <si>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</si>
  <si>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</si>
  <si>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</si>
  <si>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</si>
  <si>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</si>
  <si>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</si>
  <si>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</si>
  <si>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</si>
  <si>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</si>
  <si>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</si>
  <si>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</si>
  <si>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</si>
  <si>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</si>
  <si>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</si>
  <si>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</si>
  <si>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</si>
  <si>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</si>
  <si>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</si>
  <si>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</si>
  <si>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</si>
  <si>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</si>
  <si>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</si>
  <si>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</si>
  <si>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</si>
  <si>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</si>
  <si>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</si>
  <si>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</si>
  <si>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</si>
  <si>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</si>
  <si>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</si>
  <si>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</si>
  <si>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</si>
  <si>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</si>
  <si>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</si>
  <si>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</si>
  <si>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</si>
  <si>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</si>
  <si>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</si>
  <si>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</si>
  <si>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</si>
  <si>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</si>
  <si>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</si>
  <si>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</si>
  <si>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</si>
  <si>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</si>
  <si>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</si>
  <si>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</si>
  <si>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</si>
  <si>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</si>
  <si>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</si>
  <si>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</si>
  <si>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</si>
  <si>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</si>
  <si>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</si>
  <si>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</si>
  <si>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</si>
  <si>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</si>
  <si>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</si>
  <si>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</si>
  <si>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</si>
  <si>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</si>
  <si>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</si>
  <si>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</si>
  <si>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</si>
  <si>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</si>
  <si>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</si>
  <si>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</si>
  <si>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</si>
  <si>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</si>
  <si>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</si>
  <si>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</si>
  <si>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</si>
  <si>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</si>
  <si>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</si>
  <si>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</si>
  <si>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</si>
  <si>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</si>
  <si>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</si>
  <si>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</si>
  <si>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</si>
  <si>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</si>
  <si>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</si>
  <si>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</si>
  <si>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</si>
  <si>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</si>
  <si>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</si>
  <si>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</si>
  <si>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</si>
  <si>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</si>
  <si>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</si>
  <si>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</si>
  <si>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</si>
  <si>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</si>
  <si>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</si>
  <si>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</si>
  <si>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</si>
  <si>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</si>
  <si>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</si>
  <si>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</si>
  <si>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</si>
  <si>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</si>
  <si>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</si>
  <si>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</si>
  <si>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</si>
  <si>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</si>
  <si>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</si>
  <si>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</si>
  <si>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</si>
  <si>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</si>
  <si>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</si>
  <si>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</si>
  <si>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</si>
  <si>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</si>
  <si>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</si>
  <si>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</si>
  <si>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</si>
  <si>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</si>
  <si>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</si>
  <si>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</si>
  <si>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</si>
  <si>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</si>
  <si>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</si>
  <si>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</si>
  <si>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</si>
  <si>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</si>
  <si>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</si>
  <si>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</si>
  <si>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</si>
  <si>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</si>
  <si>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</si>
  <si>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</si>
  <si>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</si>
  <si>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</si>
  <si>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</si>
  <si>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</si>
  <si>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</si>
  <si>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</si>
  <si>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</si>
  <si>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</si>
  <si>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</si>
  <si>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</si>
  <si>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</si>
  <si>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</si>
  <si>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</si>
  <si>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</si>
  <si>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</si>
  <si>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</si>
  <si>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</si>
  <si>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</si>
  <si>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</si>
  <si>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</si>
  <si>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</si>
  <si>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</si>
  <si>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</si>
  <si>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</si>
  <si>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</si>
  <si>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</si>
  <si>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</si>
  <si>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</si>
  <si>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</si>
  <si>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</si>
  <si>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</si>
  <si>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</si>
  <si>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</si>
  <si>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</si>
  <si>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</si>
  <si>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</si>
  <si>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</si>
  <si>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</si>
  <si>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</si>
  <si>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</si>
  <si>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</si>
  <si>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</si>
  <si>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</si>
  <si>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</si>
  <si>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</si>
  <si>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</si>
  <si>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</si>
  <si>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</si>
  <si>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</si>
  <si>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</si>
  <si>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</si>
  <si>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</si>
  <si>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</si>
  <si>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</si>
  <si>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</si>
  <si>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</si>
  <si>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</si>
  <si>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</si>
  <si>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</si>
  <si>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</si>
  <si>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</si>
  <si>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</si>
  <si>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</si>
  <si>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</si>
  <si>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</si>
  <si>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</si>
  <si>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</si>
  <si>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</si>
  <si>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</si>
  <si>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</si>
  <si>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</si>
  <si>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</si>
  <si>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</si>
  <si>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</si>
  <si>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</si>
  <si>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</si>
  <si>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</si>
  <si>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</si>
  <si>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</si>
  <si>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</si>
  <si>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</si>
  <si>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</si>
  <si>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</si>
  <si>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</si>
  <si>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</si>
  <si>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</si>
  <si>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</si>
  <si>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</si>
  <si>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</si>
  <si>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</si>
  <si>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</si>
  <si>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</si>
  <si>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</si>
  <si>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</si>
  <si>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</si>
  <si>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</si>
  <si>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</si>
  <si>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</si>
  <si>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</si>
  <si>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</si>
  <si>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</si>
  <si>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</si>
  <si>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</si>
  <si>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</si>
  <si>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</si>
  <si>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</si>
  <si>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</si>
  <si>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</si>
  <si>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</si>
  <si>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</si>
  <si>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</si>
  <si>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</si>
  <si>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</si>
  <si>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</si>
  <si>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</si>
  <si>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</si>
  <si>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</si>
  <si>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</si>
  <si>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</si>
  <si>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</si>
  <si>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</si>
  <si>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</si>
  <si>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</si>
  <si>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</si>
  <si>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</si>
  <si>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</si>
  <si>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</si>
  <si>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</si>
  <si>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</si>
  <si>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</si>
  <si>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</si>
  <si>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</si>
  <si>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</si>
  <si>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</si>
  <si>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</si>
  <si>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</si>
  <si>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</si>
  <si>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</si>
  <si>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</si>
  <si>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</si>
  <si>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</si>
  <si>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</si>
  <si>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</si>
  <si>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</si>
  <si>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</si>
  <si>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</si>
  <si>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</si>
  <si>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</si>
  <si>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</si>
  <si>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</si>
  <si>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</si>
  <si>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</si>
  <si>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</si>
  <si>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</si>
  <si>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</si>
  <si>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</si>
  <si>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</si>
  <si>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</si>
  <si>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</si>
  <si>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</si>
  <si>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</si>
  <si>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</si>
  <si>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</si>
  <si>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</si>
  <si>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</si>
  <si>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</si>
  <si>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</si>
  <si>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</si>
  <si>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</si>
  <si>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</si>
  <si>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</si>
  <si>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</si>
  <si>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</si>
  <si>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</si>
  <si>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</si>
  <si>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</si>
  <si>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</si>
  <si>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</si>
  <si>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</si>
  <si>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</si>
  <si>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</si>
  <si>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</si>
  <si>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</si>
  <si>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</si>
  <si>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</si>
  <si>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</si>
  <si>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</si>
  <si>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</si>
  <si>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</si>
  <si>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</si>
  <si>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</si>
  <si>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</si>
  <si>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</si>
  <si>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</si>
  <si>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</si>
  <si>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</si>
  <si>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</si>
  <si>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</si>
  <si>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</si>
  <si>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</si>
  <si>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</si>
  <si>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</si>
  <si>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</si>
  <si>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</si>
  <si>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</si>
  <si>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</si>
  <si>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</si>
  <si>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</si>
  <si>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</si>
  <si>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</si>
  <si>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</si>
  <si>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</si>
  <si>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</si>
  <si>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</si>
  <si>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</si>
  <si>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</si>
  <si>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</si>
  <si>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</si>
  <si>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</si>
  <si>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</si>
  <si>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</si>
  <si>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</si>
  <si>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</si>
  <si>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</si>
  <si>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</si>
  <si>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</si>
  <si>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</si>
  <si>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</si>
  <si>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</si>
  <si>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</si>
  <si>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</si>
  <si>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</si>
  <si>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</si>
  <si>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</si>
  <si>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</si>
  <si>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</si>
  <si>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</si>
  <si>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</si>
  <si>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</si>
  <si>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</si>
  <si>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</si>
  <si>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</si>
  <si>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</si>
  <si>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</si>
  <si>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</si>
  <si>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</si>
  <si>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</si>
  <si>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</si>
  <si>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</si>
  <si>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</si>
  <si>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</si>
  <si>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</si>
  <si>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</si>
  <si>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</si>
  <si>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</si>
  <si>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</si>
  <si>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</si>
  <si>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</si>
  <si>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</si>
  <si>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</si>
  <si>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</si>
  <si>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</si>
  <si>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</si>
  <si>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</si>
  <si>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</si>
  <si>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</si>
  <si>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</si>
  <si>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</si>
  <si>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</si>
  <si>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</si>
  <si>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</si>
  <si>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</si>
  <si>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</si>
  <si>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</si>
  <si>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</si>
  <si>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</si>
  <si>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</si>
  <si>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</si>
  <si>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</si>
  <si>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</si>
  <si>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</si>
  <si>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</si>
  <si>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</si>
  <si>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</si>
  <si>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</si>
  <si>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</si>
  <si>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</si>
  <si>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</si>
  <si>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</si>
  <si>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</si>
  <si>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</si>
  <si>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</si>
  <si>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</si>
  <si>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</si>
  <si>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</si>
  <si>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</si>
  <si>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</si>
  <si>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</si>
  <si>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</si>
  <si>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</si>
  <si>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</si>
  <si>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</si>
  <si>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</si>
  <si>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</si>
  <si>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</si>
  <si>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</si>
  <si>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</si>
  <si>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</si>
  <si>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</si>
  <si>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</si>
  <si>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</si>
  <si>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</si>
  <si>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</si>
  <si>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</si>
  <si>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</si>
  <si>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</si>
  <si>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</si>
  <si>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</si>
  <si>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</si>
  <si>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</si>
  <si>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</si>
  <si>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</si>
  <si>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</si>
  <si>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</si>
  <si>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</si>
  <si>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</si>
  <si>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</si>
  <si>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</si>
  <si>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</si>
  <si>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</si>
  <si>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</si>
  <si>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</si>
  <si>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</si>
  <si>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</si>
  <si>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</si>
  <si>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</si>
  <si>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</si>
  <si>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</si>
  <si>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</si>
  <si>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</si>
  <si>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</si>
  <si>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</si>
  <si>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</si>
  <si>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</si>
  <si>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</si>
  <si>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</si>
  <si>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</si>
  <si>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</si>
  <si>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</si>
  <si>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</si>
  <si>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</si>
  <si>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</si>
  <si>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</si>
  <si>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</si>
  <si>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</si>
  <si>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</si>
  <si>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</si>
  <si>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</si>
  <si>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</si>
  <si>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</si>
  <si>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</si>
  <si>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</si>
  <si>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</si>
  <si>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</si>
  <si>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</si>
  <si>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</si>
  <si>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</si>
  <si>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</si>
  <si>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</si>
  <si>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</si>
  <si>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</si>
  <si>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</si>
  <si>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</si>
  <si>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</si>
  <si>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</si>
  <si>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</si>
  <si>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</si>
  <si>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</si>
  <si>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</si>
  <si>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</si>
  <si>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</si>
  <si>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</si>
  <si>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</si>
  <si>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</si>
  <si>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</si>
  <si>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</si>
  <si>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</si>
  <si>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</si>
  <si>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</si>
  <si>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</si>
  <si>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</si>
  <si>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</si>
  <si>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</si>
  <si>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</si>
  <si>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</si>
  <si>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</si>
  <si>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</si>
  <si>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</si>
  <si>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</si>
  <si>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</si>
  <si>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</si>
  <si>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</si>
  <si>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</si>
  <si>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</si>
  <si>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</si>
  <si>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</si>
  <si>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</si>
  <si>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</si>
  <si>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</si>
  <si>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</si>
  <si>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</si>
  <si>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</si>
  <si>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</si>
  <si>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</si>
  <si>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</si>
  <si>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</si>
  <si>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</si>
  <si>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</si>
  <si>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</si>
  <si>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</si>
  <si>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</si>
  <si>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</si>
  <si>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</si>
  <si>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</si>
  <si>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</si>
  <si>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</si>
  <si>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</si>
  <si>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</si>
  <si>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</si>
  <si>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</si>
  <si>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</si>
  <si>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</si>
  <si>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</si>
  <si>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</si>
  <si>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</si>
  <si>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</si>
  <si>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</si>
  <si>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</si>
  <si>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</si>
  <si>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</si>
  <si>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</si>
  <si>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</si>
  <si>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</si>
  <si>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</si>
  <si>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</si>
  <si>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</si>
  <si>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</si>
  <si>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</si>
  <si>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</si>
  <si>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</si>
  <si>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</si>
  <si>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</si>
  <si>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</si>
  <si>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</si>
  <si>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</si>
  <si>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</si>
  <si>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</si>
  <si>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</si>
  <si>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</si>
  <si>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</si>
  <si>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</si>
  <si>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</si>
  <si>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</si>
  <si>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</si>
  <si>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</si>
  <si>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</si>
  <si>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</si>
  <si>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</si>
  <si>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</si>
  <si>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</si>
  <si>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</si>
  <si>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</si>
  <si>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</si>
  <si>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</si>
  <si>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</si>
  <si>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</si>
  <si>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</si>
  <si>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</si>
  <si>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</si>
  <si>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</si>
  <si>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</si>
  <si>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</si>
  <si>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</si>
  <si>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</si>
  <si>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</si>
  <si>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</si>
  <si>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</si>
  <si>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</si>
  <si>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</si>
  <si>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</si>
  <si>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</si>
  <si>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</si>
  <si>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</si>
  <si>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</si>
  <si>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</si>
  <si>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</si>
  <si>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</si>
  <si>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</si>
  <si>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</si>
  <si>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</si>
  <si>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</si>
  <si>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</si>
  <si>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</si>
  <si>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</si>
  <si>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</si>
  <si>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</si>
  <si>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</si>
  <si>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</si>
  <si>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</si>
  <si>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</si>
  <si>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</si>
  <si>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</si>
  <si>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</si>
  <si>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</si>
  <si>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</si>
  <si>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</si>
  <si>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</si>
  <si>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</si>
  <si>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</si>
  <si>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</si>
  <si>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</si>
  <si>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</si>
  <si>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</si>
  <si>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</si>
  <si>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</si>
  <si>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</si>
  <si>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</si>
  <si>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</si>
  <si>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</si>
  <si>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</si>
  <si>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</si>
  <si>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</si>
  <si>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</si>
  <si>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</si>
  <si>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</si>
  <si>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</si>
  <si>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</si>
  <si>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</si>
  <si>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</si>
  <si>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</si>
  <si>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</si>
  <si>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</si>
  <si>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</si>
  <si>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</si>
  <si>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</si>
  <si>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</si>
  <si>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</si>
  <si>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</si>
  <si>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</si>
  <si>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</si>
  <si>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</si>
  <si>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</si>
  <si>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</si>
  <si>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</si>
  <si>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</si>
  <si>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</si>
  <si>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</si>
  <si>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</si>
  <si>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</si>
  <si>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</si>
  <si>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</si>
  <si>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</si>
  <si>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</si>
  <si>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</si>
  <si>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</si>
  <si>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</si>
  <si>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</si>
  <si>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</si>
  <si>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</si>
  <si>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</si>
  <si>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</si>
  <si>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</si>
  <si>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</si>
  <si>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</si>
  <si>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</si>
  <si>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</si>
  <si>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</si>
  <si>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</si>
  <si>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</si>
  <si>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</si>
  <si>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</si>
  <si>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</si>
  <si>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</si>
  <si>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</si>
  <si>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</si>
  <si>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</si>
  <si>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</si>
  <si>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</si>
  <si>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</si>
  <si>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</si>
  <si>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</si>
  <si>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</si>
  <si>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</si>
  <si>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</si>
  <si>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</si>
  <si>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</si>
  <si>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</si>
  <si>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</si>
  <si>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</si>
  <si>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</si>
  <si>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</si>
  <si>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</si>
  <si>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</si>
  <si>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</si>
  <si>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</si>
  <si>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</si>
  <si>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</si>
  <si>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</si>
  <si>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</si>
  <si>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</si>
  <si>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</si>
  <si>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</si>
  <si>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</si>
  <si>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</si>
  <si>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</si>
  <si>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</si>
  <si>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</si>
  <si>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</si>
  <si>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</si>
  <si>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</si>
  <si>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</si>
  <si>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</si>
  <si>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</si>
  <si>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</si>
  <si>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</si>
  <si>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</si>
  <si>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</si>
  <si>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</si>
  <si>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</si>
  <si>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</si>
  <si>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</si>
  <si>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</si>
  <si>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</si>
  <si>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</si>
  <si>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</si>
  <si>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</si>
  <si>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</si>
  <si>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</si>
  <si>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</si>
  <si>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</si>
  <si>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</si>
  <si>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</si>
  <si>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</si>
  <si>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</si>
  <si>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</si>
  <si>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</si>
  <si>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</si>
  <si>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</si>
  <si>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</si>
  <si>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</si>
  <si>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</si>
  <si>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</si>
  <si>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</si>
  <si>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</si>
  <si>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</si>
  <si>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</si>
  <si>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</si>
  <si>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</si>
  <si>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</si>
  <si>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</si>
  <si>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</si>
  <si>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</si>
  <si>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</si>
  <si>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</si>
  <si>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</si>
  <si>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</si>
  <si>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</si>
  <si>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</si>
  <si>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</si>
  <si>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</si>
  <si>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</si>
  <si>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</si>
  <si>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</si>
  <si>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</si>
  <si>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</si>
  <si>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</si>
  <si>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</si>
  <si>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</si>
  <si>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</si>
  <si>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</si>
  <si>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</si>
  <si>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</si>
  <si>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</si>
  <si>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</si>
  <si>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</si>
  <si>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</si>
  <si>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</si>
  <si>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</si>
  <si>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</si>
  <si>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</si>
  <si>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</si>
  <si>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</si>
  <si>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</si>
  <si>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</si>
  <si>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</si>
  <si>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</si>
  <si>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</si>
  <si>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</si>
  <si>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</si>
  <si>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</si>
  <si>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</si>
  <si>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</si>
  <si>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</si>
  <si>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</si>
  <si>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</si>
  <si>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</si>
  <si>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</si>
  <si>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</si>
  <si>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</si>
  <si>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</si>
  <si>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</si>
  <si>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</si>
  <si>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</si>
  <si>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</si>
  <si>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</si>
  <si>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</si>
  <si>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</si>
  <si>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</si>
  <si>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</si>
  <si>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</si>
  <si>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</si>
  <si>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</si>
  <si>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</si>
  <si>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</si>
  <si>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</si>
  <si>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</si>
  <si>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</si>
  <si>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</si>
  <si>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</si>
  <si>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</si>
  <si>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</si>
  <si>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</si>
  <si>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</si>
  <si>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</si>
  <si>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</si>
  <si>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</si>
  <si>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</si>
  <si>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</si>
  <si>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</si>
  <si>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</si>
  <si>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</si>
  <si>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</si>
  <si>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</si>
  <si>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</si>
  <si>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</si>
  <si>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</si>
  <si>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</si>
  <si>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</si>
  <si>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</si>
  <si>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</si>
  <si>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</si>
  <si>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</si>
  <si>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</si>
  <si>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</si>
  <si>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</si>
  <si>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</si>
  <si>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</si>
  <si>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</si>
  <si>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</si>
  <si>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</si>
  <si>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</si>
  <si>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</si>
  <si>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</si>
  <si>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</si>
  <si>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</si>
  <si>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</si>
  <si>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</si>
  <si>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</si>
  <si>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</si>
  <si>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</si>
  <si>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</si>
  <si>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</si>
  <si>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</si>
  <si>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</si>
  <si>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</si>
  <si>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</si>
  <si>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</si>
  <si>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</si>
  <si>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</si>
  <si>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</si>
  <si>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</si>
  <si>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</si>
  <si>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</si>
  <si>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</si>
  <si>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</si>
  <si>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</si>
  <si>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</si>
  <si>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</si>
  <si>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</si>
  <si>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</si>
  <si>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</si>
  <si>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</si>
  <si>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</si>
  <si>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</si>
  <si>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</si>
  <si>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</si>
  <si>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</si>
  <si>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</si>
  <si>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</si>
  <si>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</si>
  <si>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</si>
  <si>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</si>
  <si>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</si>
  <si>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</si>
  <si>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</si>
  <si>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</si>
  <si>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</si>
  <si>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</si>
  <si>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</si>
  <si>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</si>
  <si>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</si>
  <si>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</si>
  <si>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</si>
  <si>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</si>
  <si>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</si>
  <si>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</si>
  <si>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</si>
  <si>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</si>
  <si>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</si>
  <si>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</si>
  <si>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</si>
  <si>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</si>
  <si>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</si>
  <si>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</si>
  <si>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</si>
  <si>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</si>
  <si>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</si>
  <si>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</si>
  <si>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</si>
  <si>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</si>
  <si>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</si>
  <si>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</si>
  <si>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</si>
  <si>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</si>
  <si>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</si>
  <si>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</si>
  <si>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</si>
  <si>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</si>
  <si>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</si>
  <si>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</si>
  <si>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</si>
  <si>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</si>
  <si>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</si>
  <si>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</si>
  <si>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</si>
  <si>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</si>
  <si>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</si>
  <si>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</si>
  <si>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</si>
  <si>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</si>
  <si>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</si>
  <si>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</si>
  <si>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</si>
  <si>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</si>
  <si>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</si>
  <si>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</si>
  <si>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</si>
  <si>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</si>
  <si>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</si>
  <si>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</si>
  <si>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</si>
  <si>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</si>
  <si>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</si>
  <si>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</si>
  <si>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</si>
  <si>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</si>
  <si>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</si>
  <si>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</si>
  <si>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</si>
  <si>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</si>
  <si>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</si>
  <si>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</si>
  <si>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</si>
  <si>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</si>
  <si>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</si>
  <si>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</si>
  <si>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</si>
  <si>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</si>
  <si>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</si>
  <si>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</si>
  <si>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</si>
  <si>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</si>
  <si>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</si>
  <si>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</si>
  <si>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</si>
  <si>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</si>
  <si>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</si>
  <si>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</si>
  <si>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</si>
  <si>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</si>
  <si>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</si>
  <si>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</si>
  <si>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</si>
  <si>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</si>
  <si>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</si>
  <si>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</si>
  <si>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</si>
  <si>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</si>
  <si>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</si>
  <si>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</si>
  <si>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</si>
  <si>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</si>
  <si>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</si>
  <si>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</si>
  <si>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</si>
  <si>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</si>
  <si>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</si>
  <si>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</si>
  <si>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</si>
  <si>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</si>
  <si>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</si>
  <si>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</si>
  <si>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</si>
  <si>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</si>
  <si>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</si>
  <si>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</si>
  <si>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</si>
  <si>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</si>
  <si>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</si>
  <si>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</si>
  <si>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</si>
  <si>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</si>
  <si>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</si>
  <si>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</si>
  <si>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</si>
  <si>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</si>
  <si>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</si>
  <si>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</si>
  <si>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</si>
  <si>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</si>
  <si>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</si>
  <si>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</si>
  <si>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</si>
  <si>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</si>
  <si>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</si>
  <si>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</si>
  <si>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</si>
  <si>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</si>
  <si>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</si>
  <si>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</si>
  <si>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</si>
  <si>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</si>
  <si>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</si>
  <si>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</si>
  <si>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</si>
  <si>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</si>
  <si>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</si>
  <si>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</si>
  <si>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</si>
  <si>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</si>
  <si>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</si>
  <si>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</si>
  <si>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</si>
  <si>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</si>
  <si>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</si>
  <si>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</si>
  <si>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</si>
  <si>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</si>
  <si>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</si>
  <si>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</si>
  <si>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</si>
  <si>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</si>
  <si>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</si>
  <si>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</si>
  <si>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</si>
  <si>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</si>
  <si>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</si>
  <si>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</si>
  <si>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</si>
  <si>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</si>
  <si>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</si>
  <si>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</si>
  <si>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</si>
  <si>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</si>
  <si>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</si>
  <si>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</si>
  <si>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</si>
  <si>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</si>
  <si>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</si>
  <si>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</si>
  <si>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</si>
  <si>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</si>
  <si>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</si>
  <si>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</si>
  <si>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</si>
  <si>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</si>
  <si>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</si>
  <si>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</si>
  <si>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</si>
  <si>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</si>
  <si>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</si>
  <si>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</si>
  <si>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</si>
  <si>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</si>
  <si>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</si>
  <si>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</si>
  <si>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</si>
  <si>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</si>
  <si>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</si>
  <si>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</si>
  <si>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</si>
  <si>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</si>
  <si>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</si>
  <si>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</si>
  <si>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</si>
  <si>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</si>
  <si>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</si>
  <si>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</si>
  <si>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</si>
  <si>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</si>
  <si>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</si>
  <si>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</si>
  <si>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</si>
  <si>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</si>
  <si>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</si>
  <si>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</si>
  <si>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</si>
  <si>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</si>
  <si>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</si>
  <si>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</si>
  <si>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</si>
  <si>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</si>
  <si>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</si>
  <si>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</si>
  <si>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</si>
  <si>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</si>
  <si>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</si>
  <si>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</si>
  <si>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</si>
  <si>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</si>
  <si>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</si>
  <si>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</si>
  <si>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</si>
  <si>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</si>
  <si>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</si>
  <si>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</si>
  <si>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</si>
  <si>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</si>
  <si>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</si>
  <si>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</si>
  <si>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</si>
  <si>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</si>
  <si>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</si>
  <si>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</si>
  <si>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</si>
  <si>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</si>
  <si>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</si>
  <si>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</si>
  <si>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</si>
  <si>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</si>
  <si>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</si>
  <si>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</si>
  <si>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</si>
  <si>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</si>
  <si>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</si>
  <si>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</si>
  <si>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</si>
  <si>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</si>
  <si>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</si>
  <si>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</si>
  <si>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</si>
  <si>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</si>
  <si>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</si>
  <si>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</si>
  <si>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</si>
  <si>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</si>
  <si>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</si>
  <si>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</si>
  <si>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</si>
  <si>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</si>
  <si>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</si>
  <si>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</si>
  <si>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</si>
  <si>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</si>
  <si>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</si>
  <si>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</si>
  <si>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</si>
  <si>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</si>
  <si>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</si>
  <si>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</si>
  <si>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</si>
  <si>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</si>
  <si>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</si>
  <si>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</si>
  <si>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</si>
  <si>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</si>
  <si>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</si>
  <si>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</si>
  <si>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</si>
  <si>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</si>
  <si>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</si>
  <si>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</si>
  <si>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</si>
  <si>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</si>
  <si>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</si>
  <si>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</si>
  <si>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</si>
  <si>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</si>
  <si>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</si>
  <si>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</si>
  <si>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</si>
  <si>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</si>
  <si>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</si>
  <si>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</si>
  <si>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</si>
  <si>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</si>
  <si>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</si>
  <si>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</si>
  <si>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</si>
  <si>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</si>
  <si>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</si>
  <si>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</si>
  <si>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</si>
  <si>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</si>
  <si>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</si>
  <si>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</si>
  <si>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</si>
  <si>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</si>
  <si>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</si>
  <si>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</si>
  <si>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</si>
  <si>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</si>
  <si>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</si>
  <si>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</si>
  <si>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</si>
  <si>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</si>
  <si>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</si>
  <si>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</si>
  <si>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</si>
  <si>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</si>
  <si>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</si>
  <si>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</si>
  <si>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</si>
  <si>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</si>
  <si>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</si>
  <si>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</si>
  <si>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</si>
  <si>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</si>
  <si>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</si>
  <si>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</si>
  <si>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</si>
  <si>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</si>
  <si>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</si>
  <si>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</si>
  <si>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</si>
  <si>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</si>
  <si>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</si>
  <si>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</si>
  <si>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</si>
  <si>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</si>
  <si>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</si>
  <si>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</si>
  <si>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</si>
  <si>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</si>
  <si>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</si>
  <si>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</si>
  <si>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</si>
  <si>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</si>
  <si>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</si>
  <si>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</si>
  <si>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</si>
  <si>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</si>
  <si>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</si>
  <si>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</si>
  <si>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</si>
  <si>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</si>
  <si>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</si>
  <si>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</si>
  <si>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</si>
  <si>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</si>
  <si>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</si>
  <si>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</si>
  <si>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</si>
  <si>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</si>
  <si>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</si>
  <si>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</si>
  <si>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</si>
  <si>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</si>
  <si>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</si>
  <si>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</si>
  <si>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</si>
  <si>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</si>
  <si>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</si>
  <si>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</si>
  <si>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</si>
  <si>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</si>
  <si>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</si>
  <si>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</si>
  <si>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</si>
  <si>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</si>
  <si>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</si>
  <si>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</si>
  <si>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</si>
  <si>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</si>
  <si>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</si>
  <si>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</si>
  <si>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</si>
  <si>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</si>
  <si>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</si>
  <si>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</si>
  <si>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</si>
  <si>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</si>
  <si>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</si>
  <si>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</si>
  <si>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</si>
  <si>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</si>
  <si>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</si>
  <si>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</si>
  <si>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</si>
  <si>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</si>
  <si>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</si>
  <si>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</si>
  <si>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</si>
  <si>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</si>
  <si>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</si>
  <si>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</si>
  <si>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</si>
  <si>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</si>
  <si>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</si>
  <si>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</si>
  <si>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</si>
  <si>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</si>
  <si>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</si>
  <si>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</si>
  <si>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</si>
  <si>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</si>
  <si>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</si>
  <si>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</si>
  <si>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</si>
  <si>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</si>
  <si>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</si>
  <si>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</si>
  <si>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</si>
  <si>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</si>
  <si>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</si>
  <si>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</si>
  <si>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</si>
  <si>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</si>
  <si>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</si>
  <si>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</si>
  <si>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</si>
  <si>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</si>
  <si>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</si>
  <si>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</si>
  <si>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</si>
  <si>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</si>
  <si>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</si>
  <si>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</si>
  <si>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</si>
  <si>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</si>
  <si>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</si>
  <si>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</si>
  <si>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</si>
  <si>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</si>
  <si>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</si>
  <si>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</si>
  <si>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</si>
  <si>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</si>
  <si>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</si>
  <si>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</si>
  <si>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</si>
  <si>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</si>
  <si>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</si>
  <si>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</si>
  <si>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</si>
  <si>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</si>
  <si>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</si>
  <si>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</si>
  <si>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</si>
  <si>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</si>
  <si>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</si>
  <si>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</si>
  <si>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</si>
  <si>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</si>
  <si>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</si>
  <si>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</si>
  <si>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</si>
  <si>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</si>
  <si>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</si>
  <si>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</si>
  <si>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</si>
  <si>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</si>
  <si>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</si>
  <si>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</si>
  <si>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</si>
  <si>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</si>
  <si>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</si>
  <si>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</si>
  <si>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</si>
  <si>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</si>
  <si>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</si>
  <si>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</si>
  <si>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</si>
  <si>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</si>
  <si>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</si>
  <si>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</si>
  <si>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</si>
  <si>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</si>
  <si>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</si>
  <si>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</si>
  <si>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</si>
  <si>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</si>
  <si>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</si>
  <si>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</si>
  <si>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</si>
  <si>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</si>
  <si>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</si>
  <si>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</si>
  <si>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</si>
  <si>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</si>
  <si>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</si>
  <si>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</si>
  <si>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</si>
  <si>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</si>
  <si>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</si>
  <si>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</si>
  <si>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</si>
  <si>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</si>
  <si>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</si>
  <si>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</si>
  <si>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</si>
  <si>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</si>
  <si>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</si>
  <si>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</si>
  <si>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</si>
  <si>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</si>
  <si>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</si>
  <si>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</si>
  <si>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</si>
  <si>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</si>
  <si>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</si>
  <si>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</si>
  <si>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</si>
  <si>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</si>
  <si>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</si>
  <si>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</si>
  <si>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</si>
  <si>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</si>
  <si>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</si>
  <si>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</si>
  <si>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</si>
  <si>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</si>
  <si>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</si>
  <si>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</si>
  <si>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</si>
  <si>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</si>
  <si>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</si>
  <si>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</si>
  <si>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</si>
  <si>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</si>
  <si>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</si>
  <si>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</si>
  <si>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</si>
  <si>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</si>
  <si>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</si>
  <si>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</si>
  <si>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</si>
  <si>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</si>
  <si>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</si>
  <si>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</si>
  <si>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</si>
  <si>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</si>
  <si>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</si>
  <si>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</si>
  <si>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</si>
  <si>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</si>
  <si>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</si>
  <si>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</si>
  <si>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</si>
  <si>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</si>
  <si>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</si>
  <si>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</si>
  <si>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</si>
  <si>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</si>
  <si>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</si>
  <si>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</si>
  <si>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</si>
  <si>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</si>
  <si>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</si>
  <si>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</si>
  <si>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</si>
  <si>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</si>
  <si>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</si>
  <si>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</si>
  <si>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</si>
  <si>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</si>
  <si>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</si>
  <si>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</si>
  <si>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</si>
  <si>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</si>
  <si>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</si>
  <si>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</si>
  <si>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</si>
  <si>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</si>
  <si>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</si>
  <si>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</si>
  <si>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</si>
  <si>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</si>
  <si>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</si>
  <si>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</si>
  <si>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</si>
  <si>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</si>
  <si>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</si>
  <si>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</si>
  <si>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</si>
  <si>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</si>
  <si>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</si>
  <si>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</si>
  <si>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</si>
  <si>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</si>
  <si>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</si>
  <si>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</si>
  <si>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</si>
  <si>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</si>
  <si>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</si>
  <si>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</si>
  <si>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</si>
  <si>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</si>
  <si>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</si>
  <si>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</si>
  <si>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</si>
  <si>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</si>
  <si>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</si>
  <si>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</si>
  <si>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</si>
  <si>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</si>
  <si>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</si>
  <si>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</si>
  <si>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</si>
  <si>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</si>
  <si>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</si>
  <si>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</si>
  <si>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</si>
  <si>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</si>
  <si>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</si>
  <si>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</si>
  <si>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</si>
  <si>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</si>
  <si>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</si>
  <si>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</si>
  <si>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</si>
  <si>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</si>
  <si>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</si>
  <si>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</si>
  <si>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</si>
  <si>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</si>
  <si>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</si>
  <si>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</si>
  <si>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</si>
  <si>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</si>
  <si>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</si>
  <si>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</si>
  <si>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</si>
  <si>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</si>
  <si>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</si>
  <si>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</si>
  <si>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</si>
  <si>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</si>
  <si>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</si>
  <si>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</si>
  <si>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</si>
  <si>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</si>
  <si>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</si>
  <si>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</si>
  <si>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</si>
  <si>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</si>
  <si>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</si>
  <si>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</si>
  <si>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</si>
  <si>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</si>
  <si>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</si>
  <si>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</si>
  <si>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</si>
  <si>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</si>
  <si>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</si>
  <si>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</si>
  <si>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</si>
  <si>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</si>
  <si>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</si>
  <si>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</si>
  <si>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</si>
  <si>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</si>
  <si>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</si>
  <si>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</si>
  <si>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</si>
  <si>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</si>
  <si>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</si>
  <si>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</si>
  <si>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</si>
  <si>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</si>
  <si>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</si>
  <si>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</si>
  <si>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</si>
  <si>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</si>
  <si>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</si>
  <si>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</si>
  <si>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</si>
  <si>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</si>
  <si>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</si>
  <si>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</si>
  <si>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</si>
  <si>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</si>
  <si>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</si>
  <si>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</si>
  <si>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</si>
  <si>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</si>
  <si>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</si>
  <si>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</si>
  <si>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</si>
  <si>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</si>
  <si>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</si>
  <si>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</si>
  <si>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</si>
  <si>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</si>
  <si>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</si>
  <si>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</si>
  <si>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</si>
  <si>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</si>
  <si>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</si>
  <si>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</si>
  <si>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</si>
  <si>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</si>
  <si>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</si>
  <si>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</si>
  <si>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</si>
  <si>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</si>
  <si>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</si>
  <si>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</si>
  <si>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</si>
  <si>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</si>
  <si>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</si>
  <si>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</si>
  <si>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</si>
  <si>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</si>
  <si>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</si>
  <si>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</si>
  <si>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</si>
  <si>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</si>
  <si>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</si>
  <si>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</si>
  <si>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</si>
  <si>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</si>
  <si>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</si>
  <si>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</si>
  <si>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</si>
  <si>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</si>
  <si>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</si>
  <si>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</si>
  <si>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</si>
  <si>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</si>
  <si>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</si>
  <si>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</si>
  <si>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</si>
  <si>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</si>
  <si>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</si>
  <si>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</si>
  <si>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</si>
  <si>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</si>
  <si>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</si>
  <si>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</si>
  <si>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</si>
  <si>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</si>
  <si>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</si>
  <si>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</si>
  <si>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</si>
  <si>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</si>
  <si>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</si>
  <si>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</si>
  <si>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</si>
  <si>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</si>
  <si>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</si>
  <si>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</si>
  <si>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</si>
  <si>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</si>
  <si>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</si>
  <si>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</si>
  <si>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</si>
  <si>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</si>
  <si>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</si>
  <si>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</si>
  <si>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</si>
  <si>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</si>
  <si>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</si>
  <si>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</si>
  <si>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</si>
  <si>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</si>
  <si>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</si>
  <si>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</si>
  <si>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</si>
  <si>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</si>
  <si>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</si>
  <si>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</si>
  <si>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</si>
  <si>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</si>
  <si>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</si>
  <si>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</si>
  <si>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</si>
  <si>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</si>
  <si>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</si>
  <si>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</si>
  <si>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</si>
  <si>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</si>
  <si>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</si>
  <si>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</si>
  <si>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</si>
  <si>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</si>
  <si>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</si>
  <si>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</si>
  <si>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</si>
  <si>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</si>
  <si>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</si>
  <si>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</si>
  <si>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</si>
  <si>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</si>
  <si>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</si>
  <si>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</si>
  <si>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</si>
  <si>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</si>
  <si>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</si>
  <si>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</si>
  <si>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</si>
  <si>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</si>
  <si>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</si>
  <si>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</si>
  <si>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</si>
  <si>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</si>
  <si>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</si>
  <si>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</si>
  <si>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</si>
  <si>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</si>
  <si>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</si>
  <si>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</si>
  <si>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</si>
  <si>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</si>
  <si>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</si>
  <si>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</si>
  <si>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</si>
  <si>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</si>
  <si>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</si>
  <si>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</si>
  <si>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</si>
  <si>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</si>
  <si>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</si>
  <si>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</si>
  <si>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</si>
  <si>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</si>
  <si>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</si>
  <si>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</si>
  <si>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</si>
  <si>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</si>
  <si>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</si>
  <si>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</si>
  <si>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</si>
  <si>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</si>
  <si>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</si>
  <si>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</si>
  <si>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</si>
  <si>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</si>
  <si>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</si>
  <si>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</si>
  <si>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</si>
  <si>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</si>
  <si>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</si>
  <si>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</si>
  <si>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</si>
  <si>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</si>
  <si>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</si>
  <si>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</si>
  <si>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</si>
  <si>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</si>
  <si>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</si>
  <si>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</si>
  <si>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</si>
  <si>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</si>
  <si>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</si>
  <si>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</si>
  <si>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</si>
  <si>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</si>
  <si>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</si>
  <si>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</si>
  <si>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</si>
  <si>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</si>
  <si>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</si>
  <si>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</si>
  <si>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</si>
  <si>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</si>
  <si>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</si>
  <si>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</si>
  <si>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</si>
  <si>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</si>
  <si>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</si>
  <si>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</si>
  <si>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</si>
  <si>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</si>
  <si>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</si>
  <si>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</si>
  <si>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</si>
  <si>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</si>
  <si>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</si>
  <si>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</si>
  <si>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</si>
  <si>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</si>
  <si>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</si>
  <si>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</si>
  <si>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</si>
  <si>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</si>
  <si>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</si>
  <si>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</si>
  <si>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</si>
  <si>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</si>
  <si>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</si>
  <si>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</si>
  <si>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</si>
  <si>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</si>
  <si>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</si>
  <si>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</si>
  <si>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</si>
  <si>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</si>
  <si>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</si>
  <si>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</si>
  <si>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</si>
  <si>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</si>
  <si>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</si>
  <si>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</si>
  <si>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</si>
  <si>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</si>
  <si>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</si>
  <si>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</si>
  <si>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</si>
  <si>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</si>
  <si>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</si>
  <si>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</si>
  <si>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</si>
  <si>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</si>
  <si>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</si>
  <si>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</si>
  <si>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</si>
  <si>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</si>
  <si>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</si>
  <si>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</si>
  <si>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</si>
  <si>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</si>
  <si>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</si>
  <si>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</si>
  <si>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</si>
  <si>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</si>
  <si>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</si>
  <si>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</si>
  <si>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</si>
  <si>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</si>
  <si>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</si>
  <si>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</si>
  <si>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</si>
  <si>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</si>
  <si>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</si>
  <si>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</si>
  <si>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</si>
  <si>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</si>
  <si>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</si>
  <si>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</si>
  <si>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</si>
  <si>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</si>
  <si>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</si>
  <si>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</si>
  <si>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</si>
  <si>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</si>
  <si>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</si>
  <si>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</si>
  <si>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</si>
  <si>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</si>
  <si>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</si>
  <si>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</si>
  <si>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</si>
  <si>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</si>
  <si>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</si>
  <si>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</si>
  <si>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</si>
  <si>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</si>
  <si>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</si>
  <si>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</si>
  <si>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</si>
  <si>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</si>
  <si>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</si>
  <si>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</si>
  <si>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</si>
  <si>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</si>
  <si>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</si>
  <si>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</si>
  <si>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</si>
  <si>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</si>
  <si>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</si>
  <si>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</si>
  <si>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</si>
  <si>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</si>
  <si>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</si>
  <si>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</si>
  <si>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</si>
  <si>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</si>
  <si>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</si>
  <si>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</si>
  <si>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</si>
  <si>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</si>
  <si>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</si>
  <si>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</si>
  <si>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</si>
  <si>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</si>
  <si>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</si>
  <si>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</si>
  <si>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</si>
  <si>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</si>
  <si>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</si>
  <si>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</si>
  <si>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</si>
  <si>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</si>
  <si>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</si>
  <si>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</si>
  <si>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</si>
  <si>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</si>
  <si>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</si>
  <si>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</si>
  <si>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</si>
  <si>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</si>
  <si>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</si>
  <si>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</si>
  <si>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</si>
  <si>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</si>
  <si>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</si>
  <si>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</si>
  <si>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</si>
  <si>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</si>
  <si>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</si>
  <si>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</si>
  <si>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</si>
  <si>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</si>
  <si>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</si>
  <si>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</si>
  <si>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</si>
  <si>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</si>
  <si>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</si>
  <si>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</si>
  <si>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</si>
  <si>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</si>
  <si>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</si>
  <si>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</si>
  <si>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</si>
  <si>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</si>
  <si>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</si>
  <si>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</si>
  <si>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</si>
  <si>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</si>
  <si>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</si>
  <si>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</si>
  <si>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</si>
  <si>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</si>
  <si>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</si>
  <si>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</si>
  <si>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</si>
  <si>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</si>
  <si>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</si>
  <si>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</si>
  <si>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</si>
  <si>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</si>
  <si>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</si>
  <si>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</si>
  <si>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</si>
  <si>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</si>
  <si>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</si>
  <si>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</si>
  <si>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</si>
  <si>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</si>
  <si>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</si>
  <si>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</si>
  <si>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</si>
  <si>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</si>
  <si>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</si>
  <si>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</si>
  <si>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</si>
  <si>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</si>
  <si>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</si>
  <si>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</si>
  <si>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</si>
  <si>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</si>
  <si>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</si>
  <si>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</si>
  <si>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</si>
  <si>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</si>
  <si>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</si>
  <si>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</si>
  <si>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</si>
  <si>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</si>
  <si>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</si>
  <si>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</si>
  <si>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</si>
  <si>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</si>
  <si>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</si>
  <si>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</si>
  <si>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</si>
  <si>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</si>
  <si>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</si>
  <si>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</si>
  <si>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</si>
  <si>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</si>
  <si>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</si>
  <si>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</si>
  <si>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</si>
  <si>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</si>
  <si>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</si>
  <si>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</si>
  <si>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</si>
  <si>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</si>
  <si>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</si>
  <si>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</si>
  <si>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</si>
  <si>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</si>
  <si>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</si>
  <si>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</si>
  <si>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</si>
  <si>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</si>
  <si>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</si>
  <si>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</si>
  <si>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</si>
  <si>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</si>
  <si>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</si>
  <si>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</si>
  <si>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</si>
  <si>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</si>
  <si>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</si>
  <si>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</si>
  <si>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</si>
  <si>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</si>
  <si>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</si>
  <si>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</si>
  <si>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</si>
  <si>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</si>
  <si>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</si>
  <si>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</si>
  <si>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</si>
  <si>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</si>
  <si>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</si>
  <si>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</si>
  <si>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</si>
  <si>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</si>
  <si>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</si>
  <si>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</si>
  <si>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</si>
  <si>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</si>
  <si>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</si>
  <si>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</si>
  <si>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</si>
  <si>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</si>
  <si>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</si>
  <si>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</si>
  <si>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</si>
  <si>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</si>
  <si>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</si>
  <si>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</si>
  <si>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</si>
  <si>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</si>
  <si>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</si>
  <si>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</si>
  <si>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</si>
  <si>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</si>
  <si>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</si>
  <si>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</si>
  <si>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</si>
  <si>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</si>
  <si>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</si>
  <si>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</si>
  <si>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</si>
  <si>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</si>
  <si>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</si>
  <si>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</si>
  <si>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</si>
  <si>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</si>
  <si>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</si>
  <si>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</si>
  <si>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</si>
  <si>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</si>
  <si>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</si>
  <si>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</si>
  <si>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</si>
  <si>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</si>
  <si>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</si>
  <si>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</si>
  <si>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</si>
  <si>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</si>
  <si>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</si>
  <si>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</si>
  <si>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</si>
  <si>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</si>
  <si>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</si>
  <si>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</si>
  <si>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</si>
  <si>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</si>
  <si>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</si>
  <si>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</si>
  <si>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</si>
  <si>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</si>
  <si>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</si>
  <si>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</si>
  <si>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</si>
  <si>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</si>
  <si>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</si>
  <si>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</si>
  <si>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</si>
  <si>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</si>
  <si>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</si>
  <si>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</si>
  <si>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</si>
  <si>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</si>
  <si>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</si>
  <si>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</si>
  <si>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</si>
  <si>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</si>
  <si>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</si>
  <si>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</si>
  <si>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</si>
  <si>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</si>
  <si>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</si>
  <si>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</si>
  <si>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</si>
  <si>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</si>
  <si>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</si>
  <si>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</si>
  <si>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</si>
  <si>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</si>
  <si>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</si>
  <si>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</si>
  <si>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</si>
  <si>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</si>
  <si>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</si>
  <si>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</si>
  <si>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</si>
  <si>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</si>
  <si>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</si>
  <si>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</si>
  <si>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</si>
  <si>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</si>
  <si>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</si>
  <si>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</si>
  <si>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</si>
  <si>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</si>
  <si>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</si>
  <si>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</si>
  <si>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</si>
  <si>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</si>
  <si>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</si>
  <si>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</si>
  <si>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</si>
  <si>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</si>
  <si>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</si>
  <si>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</si>
  <si>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</si>
  <si>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</si>
  <si>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</si>
  <si>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</si>
  <si>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</si>
  <si>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</si>
  <si>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</si>
  <si>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</si>
  <si>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</si>
  <si>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</si>
  <si>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</si>
  <si>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</si>
  <si>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</si>
  <si>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</si>
  <si>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</si>
  <si>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</si>
  <si>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</si>
  <si>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</si>
  <si>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</si>
  <si>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</si>
  <si>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</si>
  <si>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</si>
  <si>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</si>
  <si>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</si>
  <si>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</si>
  <si>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</si>
  <si>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</si>
  <si>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</si>
  <si>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</si>
  <si>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</si>
  <si>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</si>
  <si>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</si>
  <si>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</si>
  <si>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</si>
  <si>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</si>
  <si>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</si>
  <si>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</si>
  <si>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</si>
  <si>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</si>
  <si>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</si>
  <si>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</si>
  <si>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</si>
  <si>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</si>
  <si>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</si>
  <si>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</si>
  <si>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</si>
  <si>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</si>
  <si>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</si>
  <si>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</si>
  <si>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</si>
  <si>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</si>
  <si>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</si>
  <si>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</si>
  <si>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</si>
  <si>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</si>
  <si>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</si>
  <si>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</si>
  <si>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</si>
  <si>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</si>
  <si>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</si>
  <si>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</si>
  <si>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</si>
  <si>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</si>
  <si>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</si>
  <si>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</si>
  <si>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</si>
  <si>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</si>
  <si>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</si>
  <si>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</si>
  <si>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</si>
  <si>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</si>
  <si>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</si>
  <si>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</si>
  <si>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</si>
  <si>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</si>
  <si>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</si>
  <si>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</si>
  <si>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</si>
  <si>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</si>
  <si>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</si>
  <si>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</si>
  <si>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</si>
  <si>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</si>
  <si>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</si>
  <si>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</si>
  <si>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</si>
  <si>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</si>
  <si>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</si>
  <si>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</si>
  <si>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</si>
  <si>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</si>
  <si>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</si>
  <si>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</si>
  <si>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</si>
  <si>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</si>
  <si>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</si>
  <si>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</si>
  <si>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</si>
  <si>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</si>
  <si>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</si>
  <si>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</si>
  <si>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</si>
  <si>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</si>
  <si>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</si>
  <si>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</si>
  <si>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</si>
  <si>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</si>
  <si>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</si>
  <si>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</si>
  <si>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</si>
  <si>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</si>
  <si>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</si>
  <si>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</si>
  <si>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</si>
  <si>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</si>
  <si>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</si>
  <si>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</si>
  <si>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</si>
  <si>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</si>
  <si>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</si>
  <si>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</si>
  <si>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</si>
  <si>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</si>
  <si>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</si>
  <si>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</si>
  <si>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</si>
  <si>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</si>
  <si>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</si>
  <si>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</si>
  <si>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</si>
  <si>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</si>
  <si>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</si>
  <si>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</si>
  <si>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</si>
  <si>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</si>
  <si>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</si>
  <si>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</si>
  <si>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</si>
  <si>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</si>
  <si>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</si>
  <si>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</si>
  <si>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</si>
  <si>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</si>
  <si>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</si>
  <si>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</si>
  <si>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</si>
  <si>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</si>
  <si>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</si>
  <si>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</si>
  <si>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</si>
  <si>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</si>
  <si>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</si>
  <si>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</si>
  <si>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</si>
  <si>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</si>
  <si>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</si>
  <si>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</si>
  <si>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</si>
  <si>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</si>
  <si>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</si>
  <si>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</si>
  <si>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</si>
  <si>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</si>
  <si>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</si>
  <si>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</si>
  <si>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</si>
  <si>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</si>
  <si>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</si>
  <si>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</si>
  <si>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</si>
  <si>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</si>
  <si>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</si>
  <si>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</si>
  <si>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</si>
  <si>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</si>
  <si>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</si>
  <si>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</si>
  <si>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</si>
  <si>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</si>
  <si>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</si>
  <si>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</si>
  <si>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</si>
  <si>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</si>
  <si>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</si>
  <si>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</si>
  <si>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</si>
  <si>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</si>
  <si>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</si>
  <si>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</si>
  <si>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</si>
  <si>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</si>
  <si>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</si>
  <si>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</si>
  <si>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</si>
  <si>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</si>
  <si>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</si>
  <si>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</si>
  <si>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</si>
  <si>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</si>
  <si>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</si>
  <si>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</si>
  <si>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</si>
  <si>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</si>
  <si>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</si>
  <si>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</si>
  <si>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</si>
  <si>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</si>
  <si>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</si>
  <si>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</si>
  <si>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</si>
  <si>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</si>
  <si>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</si>
  <si>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</si>
  <si>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</si>
  <si>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</si>
  <si>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</si>
  <si>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</si>
  <si>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</si>
  <si>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</si>
  <si>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</si>
  <si>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</si>
  <si>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</si>
  <si>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</si>
  <si>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</si>
  <si>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</si>
  <si>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</si>
  <si>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</si>
  <si>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</si>
  <si>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</si>
  <si>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</si>
  <si>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</si>
  <si>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</si>
  <si>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</si>
  <si>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</si>
  <si>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</si>
  <si>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</si>
  <si>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</si>
  <si>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</si>
  <si>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</si>
  <si>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</si>
  <si>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</si>
  <si>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</si>
  <si>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</si>
  <si>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</si>
  <si>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</si>
  <si>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</si>
  <si>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</si>
  <si>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</si>
  <si>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</si>
  <si>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</si>
  <si>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</si>
  <si>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</si>
  <si>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</si>
  <si>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</si>
  <si>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</si>
  <si>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</si>
  <si>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</si>
  <si>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</si>
  <si>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</si>
  <si>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</si>
  <si>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</si>
  <si>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</si>
  <si>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</si>
  <si>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</si>
  <si>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</si>
  <si>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</si>
  <si>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</si>
  <si>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</si>
  <si>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</si>
  <si>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</si>
  <si>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</si>
  <si>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</si>
  <si>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</si>
  <si>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</si>
  <si>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</si>
  <si>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</si>
  <si>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</si>
  <si>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</si>
  <si>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</si>
  <si>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</si>
  <si>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</si>
  <si>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</si>
  <si>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</si>
  <si>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</si>
  <si>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</si>
  <si>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</si>
  <si>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</si>
  <si>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</si>
  <si>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</si>
  <si>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</si>
  <si>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</si>
  <si>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</si>
  <si>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</si>
  <si>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</si>
  <si>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</si>
  <si>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</si>
  <si>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</si>
  <si>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</si>
  <si>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</si>
  <si>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</si>
  <si>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</si>
  <si>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</si>
  <si>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</si>
  <si>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</si>
  <si>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</si>
  <si>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</si>
  <si>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</si>
  <si>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</si>
  <si>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</si>
  <si>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</si>
  <si>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</si>
  <si>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</si>
  <si>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</si>
  <si>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</si>
  <si>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</si>
  <si>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</si>
  <si>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</si>
  <si>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</si>
  <si>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</si>
  <si>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</si>
  <si>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</si>
  <si>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</si>
  <si>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</si>
  <si>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</si>
  <si>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</si>
  <si>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</si>
  <si>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</si>
  <si>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</si>
  <si>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</si>
  <si>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</si>
  <si>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</si>
  <si>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</si>
  <si>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</si>
  <si>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</si>
  <si>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</si>
  <si>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</si>
  <si>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</si>
  <si>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</si>
  <si>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</si>
  <si>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</si>
  <si>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</si>
  <si>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</si>
  <si>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</si>
  <si>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</si>
  <si>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</si>
  <si>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</si>
  <si>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</si>
  <si>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</si>
  <si>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</si>
  <si>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</si>
  <si>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</si>
  <si>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</si>
  <si>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</si>
  <si>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</si>
  <si>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</si>
  <si>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</si>
  <si>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</si>
  <si>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</si>
  <si>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</si>
  <si>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</si>
  <si>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</si>
  <si>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</si>
  <si>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</si>
  <si>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</si>
  <si>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</si>
  <si>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</si>
  <si>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</si>
  <si>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</si>
  <si>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</si>
  <si>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</si>
  <si>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</si>
  <si>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</si>
  <si>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</si>
  <si>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</si>
  <si>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</si>
  <si>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</si>
  <si>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</si>
  <si>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</si>
  <si>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</si>
  <si>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</si>
  <si>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</si>
  <si>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</si>
  <si>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</si>
  <si>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</si>
  <si>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</si>
  <si>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</si>
  <si>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</si>
  <si>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</si>
  <si>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</si>
  <si>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</si>
  <si>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</si>
  <si>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</si>
  <si>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</si>
  <si>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</si>
  <si>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</si>
  <si>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</si>
  <si>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</si>
  <si>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</si>
  <si>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</si>
  <si>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</si>
  <si>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</si>
  <si>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</si>
  <si>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</si>
  <si>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</si>
  <si>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</si>
  <si>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</si>
  <si>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</si>
  <si>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</si>
  <si>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</si>
  <si>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</si>
  <si>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</si>
  <si>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</si>
  <si>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</si>
  <si>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</si>
  <si>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</si>
  <si>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</si>
  <si>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</si>
  <si>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</si>
  <si>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</si>
  <si>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</si>
  <si>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</si>
  <si>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</si>
  <si>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</si>
  <si>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</si>
  <si>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</si>
  <si>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</si>
  <si>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</si>
  <si>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</si>
  <si>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</si>
  <si>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</si>
  <si>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</si>
  <si>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</si>
  <si>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</si>
  <si>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</si>
  <si>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</si>
  <si>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</si>
  <si>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</si>
  <si>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</si>
  <si>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</si>
  <si>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</si>
  <si>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</si>
  <si>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</si>
  <si>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</si>
  <si>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</si>
  <si>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</si>
  <si>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</si>
  <si>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</si>
  <si>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</si>
  <si>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</si>
  <si>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</si>
  <si>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</si>
  <si>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</si>
  <si>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</si>
  <si>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</si>
  <si>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</si>
  <si>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</si>
  <si>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</si>
  <si>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</si>
  <si>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</si>
  <si>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</si>
  <si>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</si>
  <si>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</si>
  <si>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</si>
  <si>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</si>
  <si>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</si>
  <si>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</si>
  <si>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</si>
  <si>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</si>
  <si>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</si>
  <si>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</si>
  <si>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</si>
  <si>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</si>
  <si>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</si>
  <si>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</si>
  <si>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</si>
  <si>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</si>
  <si>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</si>
  <si>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</si>
  <si>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</si>
  <si>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</si>
  <si>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</si>
  <si>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</si>
  <si>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</si>
  <si>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</si>
  <si>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</si>
  <si>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</si>
  <si>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</si>
  <si>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</si>
  <si>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</si>
  <si>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</si>
  <si>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</si>
  <si>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</si>
  <si>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</si>
  <si>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</si>
  <si>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</si>
  <si>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</si>
  <si>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</si>
  <si>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</si>
  <si>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</si>
  <si>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</si>
  <si>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</si>
  <si>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</si>
  <si>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</si>
  <si>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</si>
  <si>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</si>
  <si>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</si>
  <si>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</si>
  <si>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</si>
  <si>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</si>
  <si>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</si>
  <si>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</si>
  <si>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</si>
  <si>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</si>
  <si>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</si>
  <si>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</si>
  <si>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</si>
  <si>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</si>
  <si>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</si>
  <si>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</si>
  <si>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</si>
  <si>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</si>
  <si>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</si>
  <si>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</si>
  <si>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</si>
  <si>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</si>
  <si>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</si>
  <si>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</si>
  <si>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</si>
  <si>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</si>
  <si>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</si>
  <si>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</si>
  <si>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</si>
  <si>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</si>
  <si>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</si>
  <si>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</si>
  <si>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</si>
  <si>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</si>
  <si>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</si>
  <si>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</si>
  <si>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</si>
  <si>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</si>
  <si>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</si>
  <si>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</si>
  <si>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</si>
  <si>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</si>
  <si>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</si>
  <si>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</si>
  <si>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</si>
  <si>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</si>
  <si>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</si>
  <si>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</si>
  <si>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</si>
  <si>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</si>
  <si>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</si>
  <si>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</si>
  <si>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</si>
  <si>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</si>
  <si>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</si>
  <si>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</si>
  <si>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</si>
  <si>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</si>
  <si>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</si>
  <si>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</si>
  <si>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</si>
  <si>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</si>
  <si>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</si>
  <si>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</si>
  <si>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</si>
  <si>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</si>
  <si>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</si>
  <si>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</si>
  <si>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</si>
  <si>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</si>
  <si>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</si>
  <si>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</si>
  <si>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</si>
  <si>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</si>
  <si>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</si>
  <si>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</si>
  <si>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</si>
  <si>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</si>
  <si>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</si>
  <si>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</si>
  <si>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</si>
  <si>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</si>
  <si>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</si>
  <si>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</si>
  <si>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</si>
  <si>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</si>
  <si>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</si>
  <si>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</si>
  <si>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</si>
  <si>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</si>
  <si>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</si>
  <si>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</si>
  <si>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</si>
  <si>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</si>
  <si>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</si>
  <si>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</si>
  <si>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</si>
  <si>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</si>
  <si>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</si>
  <si>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</si>
  <si>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</si>
  <si>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</si>
  <si>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</si>
  <si>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</si>
  <si>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</si>
  <si>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</si>
  <si>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</si>
  <si>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</si>
  <si>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</si>
  <si>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</si>
  <si>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</si>
  <si>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</si>
  <si>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</si>
  <si>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</si>
  <si>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</si>
  <si>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</si>
  <si>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</si>
  <si>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</si>
  <si>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</si>
  <si>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</si>
  <si>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</si>
  <si>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</si>
  <si>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</si>
  <si>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</si>
  <si>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</si>
  <si>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</si>
  <si>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</si>
  <si>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</si>
  <si>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</si>
  <si>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</si>
  <si>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</si>
  <si>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</si>
  <si>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</si>
  <si>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</si>
  <si>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</si>
  <si>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</si>
  <si>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</si>
  <si>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</si>
  <si>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</si>
  <si>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</si>
  <si>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</si>
  <si>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</si>
  <si>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</si>
  <si>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</si>
  <si>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</si>
  <si>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</si>
  <si>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</si>
  <si>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</si>
  <si>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</si>
  <si>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</si>
  <si>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</si>
  <si>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</si>
  <si>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</si>
  <si>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</si>
  <si>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</si>
  <si>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</si>
  <si>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</si>
  <si>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</si>
  <si>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</si>
  <si>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</si>
  <si>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</si>
  <si>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</si>
  <si>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</si>
  <si>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</si>
  <si>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</si>
  <si>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</si>
  <si>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</si>
  <si>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</si>
  <si>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</si>
  <si>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</si>
  <si>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</si>
  <si>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</si>
  <si>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</si>
  <si>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</si>
  <si>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</si>
  <si>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</si>
  <si>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</si>
  <si>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</si>
  <si>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</si>
  <si>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</si>
  <si>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</si>
  <si>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</si>
  <si>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</si>
  <si>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</si>
  <si>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</si>
  <si>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</si>
  <si>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</si>
  <si>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</si>
  <si>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</si>
  <si>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</si>
  <si>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</si>
  <si>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</si>
  <si>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</si>
  <si>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</si>
  <si>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</si>
  <si>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</si>
  <si>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</si>
  <si>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</si>
  <si>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</si>
  <si>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</si>
  <si>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</si>
  <si>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</si>
  <si>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</si>
  <si>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</si>
  <si>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</si>
  <si>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</si>
  <si>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</si>
  <si>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</si>
  <si>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</si>
  <si>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</si>
  <si>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</si>
  <si>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</si>
  <si>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</si>
  <si>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</si>
  <si>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</si>
  <si>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</si>
  <si>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</si>
  <si>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</si>
  <si>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</si>
  <si>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</si>
  <si>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</si>
  <si>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</si>
  <si>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</si>
  <si>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</si>
  <si>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</si>
  <si>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</si>
  <si>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</si>
  <si>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</si>
  <si>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</si>
  <si>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</si>
  <si>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</si>
  <si>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</si>
  <si>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</si>
  <si>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</si>
  <si>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</si>
  <si>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</si>
  <si>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</si>
  <si>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</si>
  <si>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</si>
  <si>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</si>
  <si>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</si>
  <si>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</si>
  <si>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</si>
  <si>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</si>
  <si>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</si>
  <si>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</si>
  <si>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</si>
  <si>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</si>
  <si>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</si>
  <si>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</si>
  <si>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</si>
  <si>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</si>
  <si>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</si>
  <si>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</si>
  <si>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</si>
  <si>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</si>
  <si>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</si>
  <si>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</si>
  <si>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</si>
  <si>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</si>
  <si>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</si>
  <si>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</si>
  <si>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</si>
  <si>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</si>
  <si>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</si>
  <si>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</si>
  <si>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</si>
  <si>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</si>
  <si>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</si>
  <si>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</si>
  <si>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</si>
  <si>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</si>
  <si>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</si>
  <si>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</si>
  <si>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</si>
  <si>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</si>
  <si>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</si>
  <si>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</si>
  <si>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</si>
  <si>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</si>
  <si>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</si>
  <si>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</si>
  <si>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</si>
  <si>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</si>
  <si>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</si>
  <si>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</si>
  <si>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</si>
  <si>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</si>
  <si>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</si>
  <si>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</si>
  <si>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</si>
  <si>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</si>
  <si>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</si>
  <si>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</si>
  <si>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</si>
  <si>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</si>
  <si>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</si>
  <si>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</si>
  <si>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</si>
  <si>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</si>
  <si>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</si>
  <si>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</si>
  <si>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</si>
  <si>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</si>
  <si>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</si>
  <si>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</si>
  <si>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</si>
  <si>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</si>
  <si>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</si>
  <si>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</si>
  <si>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</si>
  <si>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</si>
  <si>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</si>
  <si>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</si>
  <si>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</si>
  <si>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</si>
  <si>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</si>
  <si>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</si>
  <si>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</si>
  <si>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</si>
  <si>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</si>
  <si>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</si>
  <si>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</si>
  <si>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</si>
  <si>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</si>
  <si>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</si>
  <si>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</si>
  <si>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</si>
  <si>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</si>
  <si>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</si>
  <si>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</si>
  <si>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</si>
  <si>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</si>
  <si>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</si>
  <si>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</si>
  <si>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</si>
  <si>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</si>
  <si>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</si>
  <si>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</si>
  <si>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</si>
  <si>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</si>
  <si>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</si>
  <si>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</si>
  <si>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</si>
  <si>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</si>
  <si>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</si>
  <si>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</si>
  <si>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</si>
  <si>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</si>
  <si>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</si>
  <si>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</si>
  <si>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</si>
  <si>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</si>
  <si>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</si>
  <si>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</si>
  <si>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</si>
  <si>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</si>
  <si>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</si>
  <si>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</si>
  <si>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</si>
  <si>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</si>
  <si>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</si>
  <si>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</si>
  <si>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</si>
  <si>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</si>
  <si>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</si>
  <si>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</si>
  <si>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</si>
  <si>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</si>
  <si>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</si>
  <si>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</si>
  <si>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</si>
  <si>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</si>
  <si>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</si>
  <si>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</si>
  <si>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</si>
  <si>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</si>
  <si>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</si>
  <si>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</si>
  <si>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</si>
  <si>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</si>
  <si>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</si>
  <si>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</si>
  <si>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</si>
  <si>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</si>
  <si>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</si>
  <si>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</si>
  <si>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</si>
  <si>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</si>
  <si>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</si>
  <si>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</si>
  <si>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</si>
  <si>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</si>
  <si>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</si>
  <si>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</si>
  <si>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</si>
  <si>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</si>
  <si>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</si>
  <si>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</si>
  <si>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</si>
  <si>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</si>
  <si>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</si>
  <si>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</si>
  <si>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</si>
  <si>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</si>
  <si>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</si>
  <si>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</si>
  <si>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</si>
  <si>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</si>
  <si>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</si>
  <si>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</si>
  <si>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</si>
  <si>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</si>
  <si>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</si>
  <si>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</si>
  <si>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</si>
  <si>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</si>
  <si>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</si>
  <si>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</si>
  <si>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</si>
  <si>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</si>
  <si>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</si>
  <si>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</si>
  <si>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</si>
  <si>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</si>
  <si>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</si>
  <si>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</si>
  <si>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</si>
  <si>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</si>
  <si>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</si>
  <si>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</si>
  <si>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</si>
  <si>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</si>
  <si>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</si>
  <si>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</si>
  <si>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</si>
  <si>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</si>
  <si>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</si>
  <si>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</si>
  <si>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</si>
  <si>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</si>
  <si>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</si>
  <si>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</si>
  <si>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</si>
  <si>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</si>
  <si>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</si>
  <si>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</si>
  <si>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</si>
  <si>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</si>
  <si>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</si>
  <si>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</si>
  <si>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</si>
  <si>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</si>
  <si>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</si>
  <si>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</si>
  <si>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</si>
  <si>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</si>
  <si>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</si>
  <si>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</si>
  <si>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</si>
  <si>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</si>
  <si>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</si>
  <si>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</si>
  <si>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</si>
  <si>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</si>
  <si>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</si>
  <si>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</si>
  <si>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</si>
  <si>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</si>
  <si>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</si>
  <si>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</si>
  <si>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</si>
  <si>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</si>
  <si>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</si>
  <si>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</si>
  <si>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</si>
  <si>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</si>
  <si>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</si>
  <si>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</si>
  <si>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</si>
  <si>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</si>
  <si>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</si>
  <si>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</si>
  <si>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</si>
  <si>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</si>
  <si>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</si>
  <si>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</si>
  <si>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</si>
  <si>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</si>
  <si>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</si>
  <si>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</si>
  <si>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</si>
  <si>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</si>
  <si>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</si>
  <si>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</si>
  <si>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</si>
  <si>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</si>
  <si>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</si>
  <si>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</si>
  <si>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</si>
  <si>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</si>
  <si>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</si>
  <si>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</si>
  <si>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</si>
  <si>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</si>
  <si>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</si>
  <si>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</si>
  <si>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</si>
  <si>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</si>
  <si>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</si>
  <si>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</si>
  <si>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</si>
  <si>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</si>
  <si>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</si>
  <si>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</si>
  <si>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</si>
  <si>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</si>
  <si>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</si>
  <si>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</si>
  <si>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</si>
  <si>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</si>
  <si>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</si>
  <si>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</si>
  <si>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</si>
  <si>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</si>
  <si>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</si>
  <si>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</si>
  <si>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</si>
  <si>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</si>
  <si>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</si>
  <si>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</si>
  <si>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</si>
  <si>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</si>
  <si>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</si>
  <si>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</si>
  <si>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</si>
  <si>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</si>
  <si>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</si>
  <si>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</si>
  <si>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</si>
  <si>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</si>
  <si>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</si>
  <si>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</si>
  <si>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</si>
  <si>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</si>
  <si>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</si>
  <si>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</si>
  <si>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</si>
  <si>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</si>
  <si>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</si>
  <si>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</si>
  <si>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</si>
  <si>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</si>
  <si>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</si>
  <si>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</si>
  <si>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</si>
  <si>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</si>
  <si>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</si>
  <si>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</si>
  <si>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</si>
  <si>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</si>
  <si>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</si>
  <si>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</si>
  <si>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</si>
  <si>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</si>
  <si>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</si>
  <si>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</si>
  <si>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</si>
  <si>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</si>
  <si>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</si>
  <si>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</si>
  <si>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</si>
  <si>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</si>
  <si>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</si>
  <si>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</si>
  <si>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</si>
  <si>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</si>
  <si>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</si>
  <si>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</si>
  <si>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</si>
  <si>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</si>
  <si>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</si>
  <si>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</si>
  <si>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</si>
  <si>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</si>
  <si>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</si>
  <si>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</si>
  <si>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</si>
  <si>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</si>
  <si>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</si>
  <si>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</si>
  <si>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</si>
  <si>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</si>
  <si>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</si>
  <si>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</si>
  <si>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</si>
  <si>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</si>
  <si>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</si>
  <si>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</si>
  <si>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</si>
  <si>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</si>
  <si>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</si>
  <si>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</si>
  <si>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</si>
  <si>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</si>
  <si>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</si>
  <si>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</si>
  <si>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</si>
  <si>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</si>
  <si>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</si>
  <si>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</si>
  <si>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</si>
  <si>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</si>
  <si>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</si>
  <si>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</si>
  <si>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</si>
  <si>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</si>
  <si>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</si>
  <si>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</si>
  <si>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</si>
  <si>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</si>
  <si>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</si>
  <si>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</si>
  <si>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</si>
  <si>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</si>
  <si>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</si>
  <si>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</si>
  <si>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</si>
  <si>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</si>
  <si>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</si>
  <si>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</si>
  <si>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</si>
  <si>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</si>
  <si>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</si>
  <si>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</si>
  <si>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</si>
  <si>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</si>
  <si>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</si>
  <si>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</si>
  <si>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</si>
  <si>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</si>
  <si>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</si>
  <si>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</si>
  <si>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</si>
  <si>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</si>
  <si>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</si>
  <si>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</si>
  <si>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</si>
  <si>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</si>
  <si>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</si>
  <si>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</si>
  <si>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</si>
  <si>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</si>
  <si>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</si>
  <si>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</si>
  <si>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</si>
  <si>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</si>
  <si>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</si>
  <si>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</si>
  <si>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</si>
  <si>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</si>
  <si>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</si>
  <si>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</si>
  <si>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</si>
  <si>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</si>
  <si>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</si>
  <si>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</si>
  <si>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</si>
  <si>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</si>
  <si>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</si>
  <si>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</si>
  <si>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</si>
  <si>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</si>
  <si>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</si>
  <si>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</si>
  <si>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</si>
  <si>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</si>
  <si>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</si>
  <si>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</si>
  <si>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</si>
  <si>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</si>
  <si>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</si>
  <si>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</si>
  <si>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</si>
  <si>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</si>
  <si>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</si>
  <si>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</si>
  <si>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</si>
  <si>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</si>
  <si>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</si>
  <si>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</si>
  <si>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</si>
  <si>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</si>
  <si>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</si>
  <si>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</si>
  <si>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</si>
  <si>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</si>
  <si>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</si>
  <si>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</si>
  <si>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</si>
  <si>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</si>
  <si>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</si>
  <si>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</si>
  <si>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</si>
  <si>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</si>
  <si>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</si>
  <si>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</si>
  <si>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</si>
  <si>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</si>
  <si>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</si>
  <si>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</si>
  <si>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</si>
  <si>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</si>
  <si>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</si>
  <si>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</si>
  <si>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</si>
  <si>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</si>
  <si>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</si>
  <si>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</si>
  <si>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</si>
  <si>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</si>
  <si>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</si>
  <si>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</si>
  <si>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</si>
  <si>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</si>
  <si>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</si>
  <si>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</si>
  <si>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</si>
  <si>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</si>
  <si>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</si>
  <si>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</si>
  <si>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</si>
  <si>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</si>
  <si>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</si>
  <si>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</si>
  <si>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</si>
  <si>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</si>
  <si>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</si>
  <si>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</si>
  <si>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</si>
  <si>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</si>
  <si>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</si>
  <si>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</si>
  <si>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</si>
  <si>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</si>
  <si>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</si>
  <si>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</si>
  <si>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</si>
  <si>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</si>
  <si>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</si>
  <si>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</si>
  <si>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</si>
  <si>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</si>
  <si>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</si>
  <si>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</si>
  <si>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</si>
  <si>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</si>
  <si>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</si>
  <si>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</si>
  <si>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</si>
  <si>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</si>
  <si>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</si>
  <si>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</si>
  <si>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</si>
  <si>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</si>
  <si>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</si>
  <si>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</si>
  <si>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</si>
  <si>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</si>
  <si>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</si>
  <si>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</si>
  <si>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</si>
  <si>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</si>
  <si>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</si>
  <si>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</si>
  <si>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</si>
  <si>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</si>
  <si>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</si>
  <si>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</si>
  <si>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</si>
  <si>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</si>
  <si>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</si>
  <si>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</si>
  <si>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</si>
  <si>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</si>
  <si>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</si>
  <si>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</si>
  <si>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</si>
  <si>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</si>
  <si>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</si>
  <si>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</si>
  <si>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</si>
  <si>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</si>
  <si>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</si>
  <si>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</si>
  <si>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</si>
  <si>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</si>
  <si>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</si>
  <si>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</si>
  <si>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</si>
  <si>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</si>
  <si>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</si>
  <si>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</si>
  <si>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</si>
  <si>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</si>
  <si>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</si>
  <si>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</si>
  <si>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</si>
  <si>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</si>
  <si>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</si>
  <si>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</si>
  <si>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</si>
  <si>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</si>
  <si>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</si>
  <si>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</si>
  <si>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</si>
  <si>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</si>
  <si>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</si>
  <si>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</si>
  <si>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</si>
  <si>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</si>
  <si>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</si>
  <si>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</si>
  <si>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</si>
  <si>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</si>
  <si>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</si>
  <si>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</si>
  <si>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</si>
  <si>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</si>
  <si>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</si>
  <si>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</si>
  <si>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</si>
  <si>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</si>
  <si>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</si>
  <si>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</si>
  <si>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</si>
  <si>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</si>
  <si>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</si>
  <si>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</si>
  <si>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</si>
  <si>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</si>
  <si>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</si>
  <si>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</si>
  <si>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</si>
  <si>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</si>
  <si>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</si>
  <si>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</si>
  <si>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</si>
  <si>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</si>
  <si>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</si>
  <si>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</si>
  <si>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</si>
  <si>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</si>
  <si>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</si>
  <si>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</si>
  <si>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</si>
  <si>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</si>
  <si>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</si>
  <si>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</si>
  <si>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</si>
  <si>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</si>
  <si>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</si>
  <si>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</si>
  <si>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</si>
  <si>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</si>
  <si>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</si>
  <si>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</si>
  <si>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</si>
  <si>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</si>
  <si>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</si>
  <si>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</si>
  <si>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</si>
  <si>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</si>
  <si>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</si>
  <si>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</si>
  <si>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</si>
  <si>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</si>
  <si>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</si>
  <si>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</si>
  <si>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</si>
  <si>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</si>
  <si>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</si>
  <si>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</si>
  <si>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</si>
  <si>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</si>
  <si>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</si>
  <si>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</si>
  <si>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</si>
  <si>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</si>
  <si>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</si>
  <si>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</si>
  <si>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</si>
  <si>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</si>
  <si>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</si>
  <si>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</si>
  <si>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</si>
  <si>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</si>
  <si>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</si>
  <si>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</si>
  <si>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</si>
  <si>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</si>
  <si>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</si>
  <si>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</si>
  <si>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</si>
  <si>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</si>
  <si>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</si>
  <si>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</si>
  <si>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</si>
  <si>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</si>
  <si>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</si>
  <si>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</si>
  <si>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</si>
  <si>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</si>
  <si>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</si>
  <si>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</si>
  <si>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</si>
  <si>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</si>
  <si>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</si>
  <si>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</si>
  <si>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</si>
  <si>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</si>
  <si>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</si>
  <si>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</si>
  <si>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</si>
  <si>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</si>
  <si>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</si>
  <si>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</si>
  <si>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</si>
  <si>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</si>
  <si>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</si>
  <si>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</si>
  <si>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</si>
  <si>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</si>
  <si>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</si>
  <si>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</si>
  <si>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</si>
  <si>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</si>
  <si>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</si>
  <si>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</si>
  <si>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</si>
  <si>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</si>
  <si>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</si>
  <si>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</si>
  <si>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</si>
  <si>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</si>
  <si>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</si>
  <si>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</si>
  <si>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</si>
  <si>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</si>
  <si>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</si>
  <si>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</si>
  <si>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</si>
  <si>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</si>
  <si>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</si>
  <si>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</si>
  <si>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</si>
  <si>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</si>
  <si>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</si>
  <si>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</si>
  <si>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</si>
  <si>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</si>
  <si>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</si>
  <si>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</si>
  <si>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</si>
  <si>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</si>
  <si>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</si>
  <si>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</si>
  <si>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</si>
  <si>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</si>
  <si>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</si>
  <si>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</si>
  <si>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</si>
  <si>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</si>
  <si>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</si>
  <si>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</si>
  <si>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</si>
  <si>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</si>
  <si>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</si>
  <si>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</si>
  <si>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</si>
  <si>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</si>
  <si>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</si>
  <si>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</si>
  <si>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</si>
  <si>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</si>
  <si>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</si>
  <si>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</si>
  <si>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</si>
  <si>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</si>
  <si>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</si>
  <si>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</si>
  <si>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</si>
  <si>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</si>
  <si>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</si>
  <si>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</si>
  <si>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</si>
  <si>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</si>
  <si>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</si>
  <si>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</si>
  <si>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</si>
  <si>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</si>
  <si>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</si>
  <si>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</si>
  <si>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</si>
  <si>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</si>
  <si>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</si>
  <si>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</si>
  <si>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</si>
  <si>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</si>
  <si>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</si>
  <si>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</si>
  <si>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</si>
  <si>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</si>
  <si>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</si>
  <si>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</si>
  <si>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</si>
  <si>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</si>
  <si>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</si>
  <si>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</si>
  <si>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</si>
  <si>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</si>
  <si>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</si>
  <si>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</si>
  <si>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</si>
  <si>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</si>
  <si>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</si>
  <si>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</si>
  <si>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</si>
  <si>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</si>
  <si>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</si>
  <si>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</si>
  <si>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</si>
  <si>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</si>
  <si>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</si>
  <si>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</si>
  <si>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</si>
  <si>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</si>
  <si>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</si>
  <si>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</si>
  <si>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</si>
  <si>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</si>
  <si>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</si>
  <si>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</si>
  <si>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</si>
  <si>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</si>
  <si>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</si>
  <si>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</si>
  <si>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</si>
  <si>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</si>
  <si>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</si>
  <si>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</si>
  <si>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</si>
  <si>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</si>
  <si>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</si>
  <si>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</si>
  <si>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</si>
  <si>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</si>
  <si>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</si>
  <si>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</si>
  <si>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</si>
  <si>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</si>
  <si>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</si>
  <si>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</si>
  <si>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</si>
  <si>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</si>
  <si>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</si>
  <si>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</si>
  <si>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</si>
  <si>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</si>
  <si>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</si>
  <si>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</si>
  <si>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</si>
  <si>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</si>
  <si>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</si>
  <si>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</si>
  <si>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</si>
  <si>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</si>
  <si>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</si>
  <si>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</si>
  <si>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</si>
  <si>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</si>
  <si>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</si>
  <si>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</si>
  <si>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</si>
  <si>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</si>
  <si>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</si>
  <si>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</si>
  <si>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</si>
  <si>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</si>
  <si>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</si>
  <si>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</si>
  <si>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</si>
  <si>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</si>
  <si>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</si>
  <si>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</si>
  <si>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</si>
  <si>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</si>
  <si>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</si>
  <si>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</si>
  <si>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</si>
  <si>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</si>
  <si>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</si>
  <si>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</si>
  <si>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</si>
  <si>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</si>
  <si>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</si>
  <si>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</si>
  <si>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</si>
  <si>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</si>
  <si>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</si>
  <si>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</si>
  <si>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</si>
  <si>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</si>
  <si>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</si>
  <si>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</si>
  <si>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</si>
  <si>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</si>
  <si>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</si>
  <si>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</si>
  <si>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</si>
  <si>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</si>
  <si>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</si>
  <si>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</si>
  <si>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</si>
  <si>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</si>
  <si>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</si>
  <si>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</si>
  <si>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</si>
  <si>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</si>
  <si>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</si>
  <si>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</si>
  <si>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</si>
  <si>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</si>
  <si>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</si>
  <si>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</si>
  <si>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</si>
  <si>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</si>
  <si>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</si>
  <si>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</si>
  <si>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</si>
  <si>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</si>
  <si>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</si>
  <si>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</si>
  <si>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</si>
  <si>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</si>
  <si>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</si>
  <si>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</si>
  <si>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</si>
  <si>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</si>
  <si>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</si>
  <si>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</si>
  <si>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</si>
  <si>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</si>
  <si>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</si>
  <si>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</si>
  <si>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</si>
  <si>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</si>
  <si>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</si>
  <si>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</si>
  <si>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</si>
  <si>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</si>
  <si>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</si>
  <si>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</si>
  <si>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</si>
  <si>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</si>
  <si>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</si>
  <si>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</si>
  <si>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</si>
  <si>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</si>
  <si>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</si>
  <si>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</si>
  <si>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</si>
  <si>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</si>
  <si>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</si>
  <si>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</si>
  <si>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</si>
  <si>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</si>
  <si>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</si>
  <si>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</si>
  <si>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</si>
  <si>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</si>
  <si>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</si>
  <si>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</si>
  <si>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</si>
  <si>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</si>
  <si>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</si>
  <si>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</si>
  <si>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</si>
  <si>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</si>
  <si>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</si>
  <si>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</si>
  <si>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</si>
  <si>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</si>
  <si>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</si>
  <si>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</si>
  <si>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</si>
  <si>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</si>
  <si>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</si>
  <si>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</si>
  <si>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</si>
  <si>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</si>
  <si>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</si>
  <si>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</si>
  <si>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</si>
  <si>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</si>
  <si>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</si>
  <si>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</si>
  <si>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</si>
  <si>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</si>
  <si>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</si>
  <si>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</si>
  <si>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</si>
  <si>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</si>
  <si>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</si>
  <si>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</si>
  <si>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</si>
  <si>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</si>
  <si>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</si>
  <si>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</si>
  <si>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</si>
  <si>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</si>
  <si>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</si>
  <si>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</si>
  <si>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</si>
  <si>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</si>
  <si>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</si>
  <si>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</si>
  <si>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</si>
  <si>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</si>
  <si>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</si>
  <si>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</si>
  <si>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</si>
  <si>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</si>
  <si>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</si>
  <si>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</si>
  <si>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</si>
  <si>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</si>
  <si>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</si>
  <si>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</si>
  <si>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</si>
  <si>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</si>
  <si>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</si>
  <si>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</si>
  <si>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</si>
  <si>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</si>
  <si>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</si>
  <si>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</si>
  <si>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</si>
  <si>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</si>
  <si>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</si>
  <si>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</si>
  <si>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</si>
  <si>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</si>
  <si>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</si>
  <si>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</si>
  <si>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</si>
  <si>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</si>
  <si>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</si>
  <si>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</si>
  <si>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</si>
  <si>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</si>
  <si>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</si>
  <si>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</si>
  <si>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</si>
  <si>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</si>
  <si>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</si>
  <si>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</si>
  <si>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</si>
  <si>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</si>
  <si>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</si>
  <si>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</si>
  <si>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</si>
  <si>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</si>
  <si>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</si>
  <si>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</si>
  <si>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</si>
  <si>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</si>
  <si>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</si>
  <si>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</si>
  <si>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</si>
  <si>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</si>
  <si>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</si>
  <si>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</si>
  <si>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</si>
  <si>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</si>
  <si>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</si>
  <si>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</si>
  <si>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</si>
  <si>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</si>
  <si>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</si>
  <si>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</si>
  <si>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</si>
  <si>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</si>
  <si>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</si>
  <si>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</si>
  <si>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</si>
  <si>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</si>
  <si>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</si>
  <si>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</si>
  <si>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</si>
  <si>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</si>
  <si>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</si>
  <si>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</si>
  <si>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</si>
  <si>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</si>
  <si>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</si>
  <si>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</si>
  <si>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</si>
  <si>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</si>
  <si>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</si>
  <si>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</si>
  <si>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</si>
  <si>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</si>
  <si>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</si>
  <si>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</si>
  <si>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</si>
  <si>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</si>
  <si>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</si>
  <si>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</si>
  <si>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</si>
  <si>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</si>
  <si>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</si>
  <si>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</si>
  <si>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</si>
  <si>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</si>
  <si>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</si>
  <si>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</si>
  <si>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</si>
  <si>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</si>
  <si>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</si>
  <si>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</si>
  <si>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</si>
  <si>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</si>
  <si>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</si>
  <si>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</si>
  <si>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</si>
  <si>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</si>
  <si>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</si>
  <si>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</si>
  <si>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</si>
  <si>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</si>
  <si>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</si>
  <si>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</si>
  <si>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</si>
  <si>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</si>
  <si>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</si>
  <si>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</si>
  <si>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</si>
  <si>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</si>
  <si>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</si>
  <si>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</si>
  <si>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</si>
  <si>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</si>
  <si>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</si>
  <si>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</si>
  <si>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</si>
  <si>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</si>
  <si>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</si>
  <si>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</si>
  <si>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</si>
  <si>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</si>
  <si>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</si>
  <si>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</si>
  <si>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</si>
  <si>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</si>
  <si>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</si>
  <si>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</si>
  <si>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</si>
  <si>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</si>
  <si>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</si>
  <si>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</si>
  <si>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</si>
  <si>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</si>
  <si>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</si>
  <si>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</si>
  <si>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</si>
  <si>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</si>
  <si>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</si>
  <si>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</si>
  <si>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</si>
  <si>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</si>
  <si>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</si>
  <si>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</si>
  <si>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</si>
  <si>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</si>
  <si>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</si>
  <si>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</si>
  <si>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</si>
  <si>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</si>
  <si>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</si>
  <si>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</si>
  <si>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</si>
  <si>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</si>
  <si>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</si>
  <si>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</si>
  <si>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</si>
  <si>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</si>
  <si>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</si>
  <si>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</si>
  <si>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</si>
  <si>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</si>
  <si>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</si>
  <si>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</si>
  <si>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</si>
  <si>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</si>
  <si>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</si>
  <si>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</si>
  <si>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</si>
  <si>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</si>
  <si>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</si>
  <si>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</si>
  <si>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</si>
  <si>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</si>
  <si>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</si>
  <si>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</si>
  <si>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</si>
  <si>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</si>
  <si>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</si>
  <si>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</si>
  <si>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</si>
  <si>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</si>
  <si>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</si>
  <si>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</si>
  <si>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</si>
  <si>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</si>
  <si>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</si>
  <si>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</si>
  <si>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</si>
  <si>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</si>
  <si>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</si>
  <si>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</si>
  <si>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</si>
  <si>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</si>
  <si>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</si>
  <si>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</si>
  <si>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</si>
  <si>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</si>
  <si>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</si>
  <si>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</si>
  <si>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</si>
  <si>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</si>
  <si>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</si>
  <si>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</si>
  <si>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</si>
  <si>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</si>
  <si>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</si>
  <si>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</si>
  <si>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</si>
  <si>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</si>
  <si>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</si>
  <si>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</si>
  <si>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</si>
  <si>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</si>
  <si>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</si>
  <si>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</si>
  <si>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</si>
  <si>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</si>
  <si>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</si>
  <si>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</si>
  <si>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</si>
  <si>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</si>
  <si>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</si>
  <si>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</si>
  <si>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</si>
  <si>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</si>
  <si>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</si>
  <si>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</si>
  <si>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</si>
  <si>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</si>
  <si>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</si>
  <si>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</si>
  <si>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</si>
  <si>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</si>
  <si>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</si>
  <si>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</si>
  <si>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</si>
  <si>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</si>
  <si>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</si>
  <si>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</si>
  <si>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</si>
  <si>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</si>
  <si>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</si>
  <si>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</si>
  <si>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</si>
  <si>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</si>
  <si>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</si>
  <si>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</si>
  <si>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</si>
  <si>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</si>
  <si>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</si>
  <si>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</si>
  <si>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</si>
  <si>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</si>
  <si>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</si>
  <si>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</si>
  <si>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</si>
  <si>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</si>
  <si>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</si>
  <si>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</si>
  <si>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</si>
  <si>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</si>
  <si>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</si>
  <si>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</si>
  <si>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</si>
  <si>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</si>
  <si>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</si>
  <si>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</si>
  <si>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</si>
  <si>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</si>
  <si>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</si>
  <si>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</si>
  <si>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</si>
  <si>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</si>
  <si>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</si>
  <si>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</si>
  <si>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</si>
  <si>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</si>
  <si>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</si>
  <si>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</si>
  <si>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</si>
  <si>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</si>
  <si>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</si>
  <si>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</si>
  <si>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</si>
  <si>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</si>
  <si>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</si>
  <si>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</si>
  <si>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</si>
  <si>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</si>
  <si>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</si>
  <si>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</si>
  <si>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</si>
  <si>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</si>
  <si>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</si>
  <si>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</si>
  <si>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</si>
  <si>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</si>
  <si>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</si>
  <si>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</si>
  <si>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</si>
  <si>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</si>
  <si>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</si>
  <si>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</si>
  <si>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</si>
  <si>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</si>
  <si>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</si>
  <si>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</si>
  <si>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</si>
  <si>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</si>
  <si>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</si>
  <si>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</si>
  <si>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</si>
  <si>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</si>
  <si>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</si>
  <si>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</si>
  <si>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</si>
  <si>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</si>
  <si>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</si>
  <si>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</si>
  <si>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</si>
  <si>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</si>
  <si>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</si>
  <si>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</si>
  <si>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</si>
  <si>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</si>
  <si>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</si>
  <si>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</si>
  <si>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</si>
  <si>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</si>
  <si>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</si>
  <si>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</si>
  <si>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</si>
  <si>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</si>
  <si>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</si>
  <si>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</si>
  <si>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</si>
  <si>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</si>
  <si>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</si>
  <si>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</si>
  <si>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</si>
  <si>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</si>
  <si>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</si>
  <si>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</si>
  <si>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</si>
  <si>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</si>
  <si>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</si>
  <si>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</si>
  <si>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</si>
  <si>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</si>
  <si>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</si>
  <si>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</si>
  <si>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</si>
  <si>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</si>
  <si>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</si>
  <si>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</si>
  <si>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</si>
  <si>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</si>
  <si>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</si>
  <si>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</si>
  <si>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</si>
  <si>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</si>
  <si>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</si>
  <si>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</si>
  <si>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</si>
  <si>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</si>
  <si>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</si>
  <si>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</si>
  <si>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</si>
  <si>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</si>
  <si>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</si>
  <si>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</si>
  <si>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</si>
  <si>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</si>
  <si>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</si>
  <si>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</si>
  <si>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</si>
  <si>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</si>
  <si>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</si>
  <si>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</si>
  <si>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</si>
  <si>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</si>
  <si>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</si>
  <si>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</si>
  <si>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</si>
  <si>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</si>
  <si>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</si>
  <si>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</si>
  <si>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</si>
  <si>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</si>
  <si>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</si>
  <si>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</si>
  <si>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</si>
  <si>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</si>
  <si>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</si>
  <si>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</si>
  <si>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</si>
  <si>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</si>
  <si>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</si>
  <si>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</si>
  <si>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</si>
  <si>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</si>
  <si>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</si>
  <si>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</si>
  <si>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</si>
  <si>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</si>
  <si>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</si>
  <si>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</si>
  <si>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</si>
  <si>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</si>
  <si>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</si>
  <si>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</si>
  <si>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</si>
  <si>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</si>
  <si>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</si>
  <si>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</si>
  <si>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</si>
  <si>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</si>
  <si>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</si>
  <si>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</si>
  <si>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</si>
  <si>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</si>
  <si>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</si>
  <si>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</si>
  <si>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</si>
  <si>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</si>
  <si>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</si>
  <si>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</si>
  <si>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</si>
  <si>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</si>
  <si>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</si>
  <si>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</si>
  <si>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</si>
  <si>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</si>
  <si>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</si>
  <si>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</si>
  <si>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</si>
  <si>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</si>
  <si>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</si>
  <si>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</si>
  <si>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</si>
  <si>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</si>
  <si>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</si>
  <si>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</si>
  <si>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</si>
  <si>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</si>
  <si>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</si>
  <si>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</si>
  <si>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</si>
  <si>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</si>
  <si>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</si>
  <si>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</si>
  <si>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</si>
  <si>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</si>
  <si>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</si>
  <si>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</si>
  <si>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</si>
  <si>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</si>
  <si>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</si>
  <si>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</si>
  <si>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</si>
  <si>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</si>
  <si>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</si>
  <si>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</si>
  <si>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</si>
  <si>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</si>
  <si>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</si>
  <si>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</si>
  <si>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</si>
  <si>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</si>
  <si>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</si>
  <si>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</si>
  <si>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</si>
  <si>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</si>
  <si>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</si>
  <si>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</si>
  <si>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</si>
  <si>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</si>
  <si>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</si>
  <si>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</si>
  <si>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</si>
  <si>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</si>
  <si>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</si>
  <si>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</si>
  <si>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</si>
  <si>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</si>
  <si>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</si>
  <si>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</si>
  <si>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</si>
  <si>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</si>
  <si>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</si>
  <si>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</si>
  <si>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</si>
  <si>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</si>
  <si>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</si>
  <si>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</si>
  <si>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</si>
  <si>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</si>
  <si>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</si>
  <si>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</si>
  <si>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</si>
  <si>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</si>
  <si>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</si>
  <si>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</si>
  <si>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</si>
  <si>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</si>
  <si>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</si>
  <si>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</si>
  <si>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</si>
  <si>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</si>
  <si>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</si>
  <si>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</si>
  <si>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</si>
  <si>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</si>
  <si>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</si>
  <si>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</si>
  <si>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</si>
  <si>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</si>
  <si>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</si>
  <si>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</si>
  <si>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</si>
  <si>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</si>
  <si>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</si>
  <si>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</si>
  <si>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</si>
  <si>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</si>
  <si>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</si>
  <si>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</si>
  <si>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</si>
  <si>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</si>
  <si>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</si>
  <si>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</si>
  <si>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</si>
  <si>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</si>
  <si>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</si>
  <si>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</si>
  <si>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</si>
  <si>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</si>
  <si>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</si>
  <si>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</si>
  <si>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</si>
  <si>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</si>
  <si>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</si>
  <si>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</si>
  <si>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</si>
  <si>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</si>
  <si>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</si>
  <si>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</si>
  <si>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</si>
  <si>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</si>
  <si>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</si>
  <si>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</si>
  <si>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</si>
  <si>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</si>
  <si>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</si>
  <si>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</si>
  <si>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</si>
  <si>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</si>
  <si>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</si>
  <si>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</si>
  <si>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</si>
  <si>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</si>
  <si>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</si>
  <si>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</si>
  <si>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</si>
  <si>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</si>
  <si>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</si>
  <si>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</si>
  <si>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</si>
  <si>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</si>
  <si>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</si>
  <si>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</si>
  <si>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</si>
  <si>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</si>
  <si>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</si>
  <si>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</si>
  <si>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</si>
  <si>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</si>
  <si>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</si>
  <si>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</si>
  <si>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</si>
  <si>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</si>
  <si>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</si>
  <si>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</si>
  <si>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</si>
  <si>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</si>
  <si>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</si>
  <si>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</si>
  <si>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</si>
  <si>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</si>
  <si>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</si>
  <si>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</si>
  <si>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</si>
  <si>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</si>
  <si>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</si>
  <si>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</si>
  <si>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</si>
  <si>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</si>
  <si>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</si>
  <si>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</si>
  <si>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</si>
  <si>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</si>
  <si>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</si>
  <si>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</si>
  <si>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</si>
  <si>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</si>
  <si>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</si>
  <si>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</si>
  <si>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</si>
  <si>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</si>
  <si>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</si>
  <si>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</si>
  <si>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</si>
  <si>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</si>
  <si>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</si>
  <si>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</si>
  <si>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</si>
  <si>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</si>
  <si>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</si>
  <si>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</si>
  <si>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</si>
  <si>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</si>
  <si>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</si>
  <si>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</si>
  <si>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</si>
  <si>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</si>
  <si>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</si>
  <si>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</si>
  <si>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</si>
  <si>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</si>
  <si>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</si>
  <si>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</si>
  <si>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</si>
  <si>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</si>
  <si>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</si>
  <si>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</si>
  <si>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</si>
  <si>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</si>
  <si>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</si>
  <si>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</si>
  <si>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</si>
  <si>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</si>
  <si>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</si>
  <si>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</si>
  <si>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</si>
  <si>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</si>
  <si>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</si>
  <si>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</si>
  <si>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</si>
  <si>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</si>
  <si>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</si>
  <si>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</si>
  <si>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</si>
  <si>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</si>
  <si>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</si>
  <si>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</si>
  <si>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</si>
  <si>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</si>
  <si>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</si>
  <si>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</si>
  <si>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</si>
  <si>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</si>
  <si>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</si>
  <si>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</si>
  <si>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</si>
  <si>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</si>
  <si>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</si>
  <si>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</si>
  <si>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</si>
  <si>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</si>
  <si>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</si>
  <si>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</si>
  <si>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</si>
  <si>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</si>
  <si>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</si>
  <si>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</si>
  <si>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</si>
  <si>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</si>
  <si>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</si>
  <si>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</si>
  <si>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</si>
  <si>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</si>
  <si>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</si>
  <si>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</si>
  <si>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</si>
  <si>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</si>
  <si>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</si>
  <si>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</si>
  <si>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</si>
  <si>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</si>
  <si>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</si>
  <si>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</si>
  <si>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</si>
  <si>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</si>
  <si>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</si>
  <si>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</si>
  <si>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</si>
  <si>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</si>
  <si>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</si>
  <si>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</si>
  <si>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</si>
  <si>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</si>
  <si>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</si>
  <si>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</si>
  <si>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</si>
  <si>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</si>
  <si>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</si>
  <si>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</si>
  <si>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</si>
  <si>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</si>
  <si>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</si>
  <si>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</si>
  <si>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</si>
  <si>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</si>
  <si>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</si>
  <si>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</si>
  <si>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</si>
  <si>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</si>
  <si>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</si>
  <si>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</si>
  <si>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</si>
  <si>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</si>
  <si>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</si>
  <si>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</si>
  <si>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</si>
  <si>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</si>
  <si>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</si>
  <si>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</si>
  <si>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</si>
  <si>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</si>
  <si>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</si>
  <si>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</si>
  <si>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</si>
  <si>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</si>
  <si>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</si>
  <si>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</si>
  <si>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</si>
  <si>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</si>
  <si>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</si>
  <si>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</si>
  <si>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</si>
  <si>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</si>
  <si>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</si>
  <si>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</si>
  <si>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</si>
  <si>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</si>
  <si>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</si>
  <si>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</si>
  <si>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</si>
  <si>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</si>
  <si>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</si>
  <si>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</si>
  <si>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</si>
  <si>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</si>
  <si>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</si>
  <si>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</si>
  <si>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</si>
  <si>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</si>
  <si>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</si>
  <si>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</si>
  <si>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</si>
  <si>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</si>
  <si>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</si>
  <si>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</si>
  <si>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</si>
  <si>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</si>
  <si>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</si>
  <si>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</si>
  <si>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</si>
  <si>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</si>
  <si>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</si>
  <si>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</si>
  <si>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</si>
  <si>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</si>
  <si>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</si>
  <si>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</si>
  <si>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</si>
  <si>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</si>
  <si>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</si>
  <si>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</si>
  <si>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</si>
  <si>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</si>
  <si>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</si>
  <si>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</si>
  <si>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</si>
  <si>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</si>
  <si>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</si>
  <si>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</si>
  <si>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</si>
  <si>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</si>
  <si>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</si>
  <si>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</si>
  <si>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</si>
  <si>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</si>
  <si>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</si>
  <si>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</si>
  <si>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</si>
  <si>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</si>
  <si>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</si>
  <si>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</si>
  <si>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</si>
  <si>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</si>
  <si>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</si>
  <si>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</si>
  <si>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</si>
  <si>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</si>
  <si>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</si>
  <si>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</si>
  <si>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</si>
  <si>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</si>
  <si>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</si>
  <si>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</si>
  <si>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</si>
  <si>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</si>
  <si>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</si>
  <si>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</si>
  <si>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</si>
  <si>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</si>
  <si>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</si>
  <si>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</si>
  <si>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</si>
  <si>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</si>
  <si>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</si>
  <si>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</si>
  <si>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</si>
  <si>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</si>
  <si>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</si>
  <si>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</si>
  <si>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</si>
  <si>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</si>
  <si>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</si>
  <si>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</si>
  <si>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</si>
  <si>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</si>
  <si>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</si>
  <si>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</si>
  <si>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</si>
  <si>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</si>
  <si>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</si>
  <si>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</si>
  <si>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</si>
  <si>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</si>
  <si>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</si>
  <si>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</si>
  <si>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</si>
  <si>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</si>
  <si>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</si>
  <si>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</si>
  <si>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</si>
  <si>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</si>
  <si>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</si>
  <si>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</si>
  <si>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</si>
  <si>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</si>
  <si>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</si>
  <si>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</si>
  <si>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</si>
  <si>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</si>
  <si>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</si>
  <si>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</si>
  <si>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</si>
  <si>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</si>
  <si>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</si>
  <si>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</si>
  <si>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</si>
  <si>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</si>
  <si>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</si>
  <si>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</si>
  <si>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</si>
  <si>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</si>
  <si>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</si>
  <si>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</si>
  <si>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</si>
  <si>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</si>
  <si>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</si>
  <si>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</si>
  <si>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</si>
  <si>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</si>
  <si>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</si>
  <si>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</si>
  <si>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</si>
  <si>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</si>
  <si>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</si>
  <si>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</si>
  <si>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</si>
  <si>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</si>
  <si>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</si>
  <si>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</si>
  <si>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</si>
  <si>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</si>
  <si>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</si>
  <si>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</si>
  <si>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</si>
  <si>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</si>
  <si>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</si>
  <si>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</si>
  <si>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</si>
  <si>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</si>
  <si>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</si>
  <si>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</si>
  <si>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</si>
  <si>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</si>
  <si>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</si>
  <si>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</si>
  <si>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</si>
  <si>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</si>
  <si>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</si>
  <si>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</si>
  <si>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</si>
  <si>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</si>
  <si>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</si>
  <si>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</si>
  <si>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</si>
  <si>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</si>
  <si>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</si>
  <si>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</si>
  <si>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</si>
  <si>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</si>
  <si>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</si>
  <si>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</si>
  <si>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</si>
  <si>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</si>
  <si>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</si>
  <si>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</si>
  <si>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</si>
  <si>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</si>
  <si>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</si>
  <si>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</si>
  <si>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</si>
  <si>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</si>
  <si>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</si>
  <si>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</si>
  <si>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</si>
  <si>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</si>
  <si>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</si>
  <si>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</si>
  <si>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</si>
  <si>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</si>
  <si>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</si>
  <si>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</si>
  <si>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</si>
  <si>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</si>
  <si>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</si>
  <si>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</si>
  <si>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</si>
  <si>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</si>
  <si>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</si>
  <si>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</si>
  <si>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</si>
  <si>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</si>
  <si>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</si>
  <si>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</si>
  <si>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</si>
  <si>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</si>
  <si>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</si>
  <si>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</si>
  <si>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</si>
  <si>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</si>
  <si>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</si>
  <si>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</si>
  <si>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</si>
  <si>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</si>
  <si>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</si>
  <si>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</si>
  <si>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</si>
  <si>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</si>
  <si>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</si>
  <si>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</si>
  <si>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</si>
  <si>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</si>
  <si>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</si>
  <si>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</si>
  <si>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</si>
  <si>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</si>
  <si>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</si>
  <si>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</si>
  <si>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</si>
  <si>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</si>
  <si>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</si>
  <si>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</si>
  <si>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</si>
  <si>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</si>
  <si>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</si>
  <si>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</si>
  <si>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</si>
  <si>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</si>
  <si>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</si>
  <si>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</si>
  <si>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</si>
  <si>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</si>
  <si>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</si>
  <si>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</si>
  <si>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</si>
  <si>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</si>
  <si>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</si>
  <si>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</si>
  <si>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</si>
  <si>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</si>
  <si>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</si>
  <si>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</si>
  <si>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</si>
  <si>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</si>
  <si>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</si>
  <si>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</si>
  <si>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</si>
  <si>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</si>
  <si>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</si>
  <si>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</si>
  <si>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</si>
  <si>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</si>
  <si>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</si>
  <si>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</si>
  <si>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</si>
  <si>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</si>
  <si>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</si>
  <si>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</si>
  <si>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</si>
  <si>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</si>
  <si>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</si>
  <si>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</si>
  <si>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</si>
  <si>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</si>
  <si>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</si>
  <si>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</si>
  <si>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</si>
  <si>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</si>
  <si>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</si>
  <si>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</si>
  <si>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</si>
  <si>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</si>
  <si>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</si>
  <si>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</si>
  <si>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</si>
  <si>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</si>
  <si>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</si>
  <si>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</si>
  <si>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</si>
  <si>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</si>
  <si>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</si>
  <si>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</si>
  <si>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</si>
  <si>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</si>
  <si>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</si>
  <si>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</si>
  <si>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</si>
  <si>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</si>
  <si>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</si>
  <si>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</si>
  <si>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</si>
  <si>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</si>
  <si>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</si>
  <si>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</si>
  <si>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</si>
  <si>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</si>
  <si>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</si>
  <si>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</si>
  <si>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</si>
  <si>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</si>
  <si>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</si>
  <si>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</si>
  <si>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</si>
  <si>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</si>
  <si>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</si>
  <si>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</si>
  <si>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</si>
  <si>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</si>
  <si>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</si>
  <si>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</si>
  <si>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</si>
  <si>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</si>
  <si>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</si>
  <si>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</si>
  <si>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</si>
  <si>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</si>
  <si>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</si>
  <si>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</si>
  <si>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</si>
  <si>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</si>
  <si>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</si>
  <si>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</si>
  <si>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</si>
  <si>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</si>
  <si>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</si>
  <si>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</si>
  <si>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</si>
  <si>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</si>
  <si>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</si>
  <si>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</si>
  <si>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</si>
  <si>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</si>
  <si>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</si>
  <si>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</si>
  <si>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</si>
  <si>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</si>
  <si>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</si>
  <si>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</si>
  <si>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</si>
  <si>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</si>
  <si>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</si>
  <si>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</si>
  <si>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</si>
  <si>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</si>
  <si>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</si>
  <si>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</si>
  <si>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</si>
  <si>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</si>
  <si>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</si>
  <si>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</si>
  <si>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</si>
  <si>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</si>
  <si>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</si>
  <si>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</si>
  <si>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</si>
  <si>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</si>
  <si>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</si>
  <si>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</si>
  <si>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</si>
  <si>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</si>
  <si>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</si>
  <si>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</si>
  <si>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</si>
  <si>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</si>
  <si>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</si>
  <si>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</si>
  <si>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</si>
  <si>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</si>
  <si>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</si>
  <si>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</si>
  <si>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</si>
  <si>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</si>
  <si>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</si>
  <si>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</si>
  <si>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</si>
  <si>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</si>
  <si>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</si>
  <si>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</si>
  <si>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</si>
  <si>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</si>
  <si>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</si>
  <si>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</si>
  <si>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</si>
  <si>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</si>
  <si>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</si>
  <si>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</si>
  <si>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</si>
  <si>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</si>
  <si>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</si>
  <si>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</si>
  <si>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</si>
  <si>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</si>
  <si>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</si>
  <si>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</si>
  <si>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</si>
  <si>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</si>
  <si>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</si>
  <si>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</si>
  <si>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</si>
  <si>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</si>
  <si>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</si>
  <si>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</si>
  <si>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</si>
  <si>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</si>
  <si>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</si>
  <si>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</si>
  <si>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</si>
  <si>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</si>
  <si>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</si>
  <si>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</si>
  <si>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</si>
  <si>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</si>
  <si>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</si>
  <si>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</si>
  <si>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</si>
  <si>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</si>
  <si>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</si>
  <si>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</si>
  <si>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</si>
  <si>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</si>
  <si>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</si>
  <si>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</si>
  <si>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</si>
  <si>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</si>
  <si>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</si>
  <si>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</si>
  <si>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</si>
  <si>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</si>
  <si>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</si>
  <si>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</si>
  <si>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</si>
  <si>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</si>
  <si>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</si>
  <si>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</si>
  <si>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</si>
  <si>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</si>
  <si>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</si>
  <si>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</si>
  <si>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</si>
  <si>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</si>
  <si>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</si>
  <si>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</si>
  <si>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</si>
  <si>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</si>
  <si>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</si>
  <si>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</si>
  <si>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</si>
  <si>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</si>
  <si>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</si>
  <si>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</si>
  <si>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</si>
  <si>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</si>
  <si>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</si>
  <si>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</si>
  <si>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</si>
  <si>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</si>
  <si>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</si>
  <si>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</si>
  <si>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</si>
  <si>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</si>
  <si>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</si>
  <si>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</si>
  <si>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</si>
  <si>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</si>
  <si>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</si>
  <si>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</si>
  <si>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</si>
  <si>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</si>
  <si>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</si>
  <si>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</si>
  <si>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</si>
  <si>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</si>
  <si>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</si>
  <si>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</si>
  <si>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</si>
  <si>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</si>
  <si>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</si>
  <si>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</si>
  <si>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</si>
  <si>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</si>
  <si>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</si>
  <si>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</si>
  <si>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</si>
  <si>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</si>
  <si>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</si>
  <si>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</si>
  <si>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</si>
  <si>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</si>
  <si>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</si>
  <si>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</si>
  <si>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</si>
  <si>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</si>
  <si>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</si>
  <si>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</si>
  <si>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</si>
  <si>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</si>
  <si>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</si>
  <si>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</si>
  <si>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</si>
  <si>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</si>
  <si>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</si>
  <si>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</si>
  <si>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</si>
  <si>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</si>
  <si>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</si>
  <si>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</si>
  <si>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</si>
  <si>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</si>
  <si>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</si>
  <si>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</si>
  <si>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</si>
  <si>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</si>
  <si>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</si>
  <si>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</si>
  <si>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</si>
  <si>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</si>
  <si>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</si>
  <si>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</si>
  <si>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</si>
  <si>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</si>
  <si>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</si>
  <si>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</si>
  <si>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</si>
  <si>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</si>
  <si>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</si>
  <si>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</si>
  <si>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</si>
  <si>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</si>
  <si>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</si>
  <si>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</si>
  <si>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</si>
  <si>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</si>
  <si>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</si>
  <si>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</si>
  <si>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</si>
  <si>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</si>
  <si>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</si>
  <si>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</si>
  <si>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</si>
  <si>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</si>
  <si>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</si>
  <si>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</si>
  <si>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</si>
  <si>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</si>
  <si>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</si>
  <si>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</si>
  <si>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</si>
  <si>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</si>
  <si>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</si>
  <si>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</si>
  <si>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</si>
  <si>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</si>
  <si>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</si>
  <si>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</si>
  <si>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</si>
  <si>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</si>
  <si>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</si>
  <si>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</si>
  <si>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</si>
  <si>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</si>
  <si>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</si>
  <si>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</si>
  <si>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</si>
  <si>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</si>
  <si>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</si>
  <si>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</si>
  <si>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</si>
  <si>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</si>
  <si>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</si>
  <si>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</si>
  <si>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</si>
  <si>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</si>
  <si>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</si>
  <si>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</si>
  <si>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</si>
  <si>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</si>
  <si>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</si>
  <si>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</si>
  <si>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</si>
  <si>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</si>
  <si>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</si>
  <si>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</si>
  <si>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</si>
  <si>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</si>
  <si>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</si>
  <si>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</si>
  <si>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</si>
  <si>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</si>
  <si>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</si>
  <si>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</si>
  <si>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</si>
  <si>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</si>
  <si>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</si>
  <si>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</si>
  <si>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</si>
  <si>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</si>
  <si>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</si>
  <si>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</si>
  <si>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</si>
  <si>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</si>
  <si>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</si>
  <si>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</si>
  <si>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</si>
  <si>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</si>
  <si>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</si>
  <si>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</si>
  <si>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</si>
  <si>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</si>
  <si>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</si>
  <si>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</si>
  <si>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</si>
  <si>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</si>
  <si>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</si>
  <si>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</si>
  <si>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</si>
  <si>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</si>
  <si>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</si>
  <si>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</si>
  <si>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</si>
  <si>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</si>
  <si>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</si>
  <si>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</si>
  <si>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</si>
  <si>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</si>
  <si>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</si>
  <si>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</si>
  <si>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</si>
  <si>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</si>
  <si>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</si>
  <si>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</si>
  <si>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</si>
  <si>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</si>
  <si>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</si>
  <si>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</si>
  <si>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</si>
  <si>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</si>
  <si>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</si>
  <si>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</si>
  <si>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</si>
  <si>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</si>
  <si>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</si>
  <si>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</si>
  <si>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</si>
  <si>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</si>
  <si>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</si>
  <si>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</si>
  <si>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</si>
  <si>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</si>
  <si>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</si>
  <si>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</si>
  <si>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</si>
  <si>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</si>
  <si>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</si>
  <si>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</si>
  <si>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</si>
  <si>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</si>
  <si>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</si>
  <si>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</si>
  <si>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</si>
  <si>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</si>
  <si>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</si>
  <si>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</si>
  <si>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</si>
  <si>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</si>
  <si>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</si>
  <si>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</si>
  <si>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</si>
  <si>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</si>
  <si>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</si>
  <si>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</si>
  <si>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</si>
  <si>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</si>
  <si>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</si>
  <si>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</si>
  <si>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</si>
  <si>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</si>
  <si>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</si>
  <si>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</si>
  <si>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</si>
  <si>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</si>
  <si>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</si>
  <si>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</si>
  <si>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</si>
  <si>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</si>
  <si>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</si>
  <si>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</si>
  <si>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</si>
  <si>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</si>
  <si>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</si>
  <si>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</si>
  <si>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</si>
  <si>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</si>
  <si>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</si>
  <si>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</si>
  <si>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</si>
  <si>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</si>
  <si>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</si>
  <si>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</si>
  <si>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</si>
  <si>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</si>
  <si>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</si>
  <si>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</si>
  <si>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</si>
  <si>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</si>
  <si>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</si>
  <si>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</si>
  <si>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</si>
  <si>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</si>
  <si>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</si>
  <si>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</si>
  <si>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</si>
  <si>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</si>
  <si>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</si>
  <si>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</si>
  <si>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</si>
  <si>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</si>
  <si>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</si>
  <si>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</si>
  <si>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</si>
  <si>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</si>
  <si>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</si>
  <si>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</si>
  <si>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</si>
  <si>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</si>
  <si>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</si>
  <si>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</si>
  <si>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</si>
  <si>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</si>
  <si>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</si>
  <si>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</si>
  <si>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</si>
  <si>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</si>
  <si>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</si>
  <si>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</si>
  <si>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</si>
  <si>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</si>
  <si>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</si>
  <si>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</si>
  <si>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</si>
  <si>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</si>
  <si>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</si>
  <si>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</si>
  <si>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</si>
  <si>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</si>
  <si>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</si>
  <si>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</si>
  <si>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</si>
  <si>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</si>
  <si>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</si>
  <si>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</si>
  <si>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</si>
  <si>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</si>
  <si>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</si>
  <si>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</si>
  <si>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</si>
  <si>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</si>
  <si>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</si>
  <si>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</si>
  <si>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</si>
  <si>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</si>
  <si>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</si>
  <si>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</si>
  <si>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</si>
  <si>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</si>
  <si>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</si>
  <si>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</si>
  <si>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</si>
  <si>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</si>
  <si>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</si>
  <si>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</si>
  <si>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</si>
  <si>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</si>
  <si>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</si>
  <si>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</si>
  <si>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</si>
  <si>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</si>
  <si>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</si>
  <si>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</si>
  <si>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</si>
  <si>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</si>
  <si>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</si>
  <si>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</si>
  <si>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</si>
  <si>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</si>
  <si>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</si>
  <si>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</si>
  <si>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</si>
  <si>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</si>
  <si>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</si>
  <si>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</si>
  <si>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</si>
  <si>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</si>
  <si>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</si>
  <si>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</si>
  <si>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</si>
  <si>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</si>
  <si>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</si>
  <si>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</si>
  <si>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</si>
  <si>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</si>
  <si>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</si>
  <si>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</si>
  <si>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</si>
  <si>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</si>
  <si>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</si>
  <si>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</si>
  <si>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</si>
  <si>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</si>
  <si>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</si>
  <si>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</si>
  <si>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</si>
  <si>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</si>
  <si>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</si>
  <si>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</si>
  <si>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</si>
  <si>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</si>
  <si>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</si>
  <si>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</si>
  <si>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</si>
  <si>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</si>
  <si>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</si>
  <si>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</si>
  <si>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</si>
  <si>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</si>
  <si>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</si>
  <si>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</si>
  <si>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</si>
  <si>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</si>
  <si>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</si>
  <si>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</si>
  <si>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</si>
  <si>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</si>
  <si>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</si>
  <si>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</si>
  <si>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</si>
  <si>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</si>
  <si>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</si>
  <si>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</si>
  <si>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</si>
  <si>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</si>
  <si>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</si>
  <si>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</si>
  <si>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</si>
  <si>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</si>
  <si>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</si>
  <si>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</si>
  <si>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</si>
  <si>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</si>
  <si>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</si>
  <si>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</si>
  <si>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</si>
  <si>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</si>
  <si>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</si>
  <si>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</si>
  <si>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</si>
  <si>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</si>
  <si>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</si>
  <si>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</si>
  <si>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</si>
  <si>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</si>
  <si>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</si>
  <si>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</si>
  <si>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</si>
  <si>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</si>
  <si>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</si>
  <si>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</si>
  <si>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</si>
  <si>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</si>
  <si>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</si>
  <si>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</si>
  <si>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</si>
  <si>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</si>
  <si>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</si>
  <si>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</si>
  <si>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</si>
  <si>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</si>
  <si>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</si>
  <si>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</si>
  <si>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</si>
  <si>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</si>
  <si>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</si>
  <si>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</si>
  <si>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</si>
  <si>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</si>
  <si>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</si>
  <si>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</si>
  <si>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</si>
  <si>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</si>
  <si>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</si>
  <si>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</si>
  <si>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</si>
  <si>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</si>
  <si>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</si>
  <si>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</si>
  <si>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</si>
  <si>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</si>
  <si>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</si>
  <si>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</si>
  <si>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</si>
  <si>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</si>
  <si>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</si>
  <si>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</si>
  <si>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</si>
  <si>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</si>
  <si>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</si>
  <si>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</si>
  <si>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</si>
  <si>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</si>
  <si>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</si>
  <si>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</si>
  <si>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</si>
  <si>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</si>
  <si>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</si>
  <si>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</si>
  <si>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</si>
  <si>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</si>
  <si>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</si>
  <si>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</si>
  <si>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</si>
  <si>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</si>
  <si>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</si>
  <si>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</si>
  <si>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</si>
  <si>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</si>
  <si>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</si>
  <si>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</si>
  <si>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</si>
  <si>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</si>
  <si>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</si>
  <si>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</si>
  <si>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</si>
  <si>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</si>
  <si>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</si>
  <si>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</si>
  <si>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</si>
  <si>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</si>
  <si>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</si>
  <si>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</si>
  <si>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</si>
  <si>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</si>
  <si>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</si>
  <si>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</si>
  <si>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</si>
  <si>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</si>
  <si>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</si>
  <si>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</si>
  <si>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</si>
  <si>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</si>
  <si>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</si>
  <si>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</si>
  <si>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</si>
  <si>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</si>
  <si>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</si>
  <si>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</si>
  <si>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</si>
  <si>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</si>
  <si>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</si>
  <si>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</si>
  <si>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</si>
  <si>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</si>
  <si>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</si>
  <si>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</si>
  <si>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</si>
  <si>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</si>
  <si>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</si>
  <si>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</si>
  <si>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</si>
  <si>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</si>
  <si>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</si>
  <si>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</si>
  <si>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</si>
  <si>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</si>
  <si>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</si>
  <si>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</si>
  <si>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</si>
  <si>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</si>
  <si>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</si>
  <si>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</si>
  <si>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</si>
  <si>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</si>
  <si>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</si>
  <si>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</si>
  <si>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</si>
  <si>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</si>
  <si>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</si>
  <si>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</si>
  <si>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</si>
  <si>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</si>
  <si>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</si>
  <si>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</si>
  <si>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</si>
  <si>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</si>
  <si>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</si>
  <si>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</si>
  <si>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</si>
  <si>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</si>
  <si>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</si>
  <si>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</si>
  <si>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</si>
  <si>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</si>
  <si>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</si>
  <si>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</si>
  <si>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</si>
  <si>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</si>
  <si>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</si>
  <si>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</si>
  <si>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</si>
  <si>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</si>
  <si>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</si>
  <si>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</si>
  <si>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</si>
  <si>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</si>
  <si>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</si>
  <si>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</si>
  <si>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</si>
  <si>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</si>
  <si>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</si>
  <si>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</si>
  <si>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</si>
  <si>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</si>
  <si>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</si>
  <si>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</si>
  <si>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</si>
  <si>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</si>
  <si>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</si>
  <si>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</si>
  <si>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</si>
  <si>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</si>
  <si>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</si>
  <si>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</si>
  <si>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</si>
  <si>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</si>
  <si>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</si>
  <si>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</si>
  <si>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</si>
  <si>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</si>
  <si>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</si>
  <si>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</si>
  <si>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</si>
  <si>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</si>
  <si>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</si>
  <si>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</si>
  <si>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</si>
  <si>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</si>
  <si>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</si>
  <si>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</si>
  <si>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</si>
  <si>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</si>
  <si>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</si>
  <si>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</si>
  <si>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</si>
  <si>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</si>
  <si>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</si>
  <si>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</si>
  <si>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</si>
  <si>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</si>
  <si>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</si>
  <si>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</si>
  <si>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</si>
  <si>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</si>
  <si>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</si>
  <si>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</si>
  <si>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</si>
  <si>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</si>
  <si>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</si>
  <si>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</si>
  <si>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</si>
  <si>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</si>
  <si>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</si>
  <si>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</si>
  <si>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</si>
  <si>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</si>
  <si>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</si>
  <si>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</si>
  <si>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</si>
  <si>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</si>
  <si>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</si>
  <si>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</si>
  <si>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</si>
  <si>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</si>
  <si>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</si>
  <si>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</si>
  <si>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</si>
  <si>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</si>
  <si>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</si>
  <si>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</si>
  <si>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</si>
  <si>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</si>
  <si>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</si>
  <si>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</si>
  <si>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</si>
  <si>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</si>
  <si>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</si>
  <si>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</si>
  <si>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</si>
  <si>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</si>
  <si>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</si>
  <si>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</si>
  <si>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</si>
  <si>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</si>
  <si>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</si>
  <si>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</si>
  <si>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</si>
  <si>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</si>
  <si>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</si>
  <si>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</si>
  <si>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</si>
  <si>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</si>
  <si>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</si>
  <si>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</si>
  <si>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</si>
  <si>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</si>
  <si>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</si>
  <si>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</si>
  <si>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</si>
  <si>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</si>
  <si>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</si>
  <si>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</si>
  <si>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</si>
  <si>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</si>
  <si>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</si>
  <si>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</si>
  <si>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</si>
  <si>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</si>
  <si>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</si>
  <si>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</si>
  <si>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</si>
  <si>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</si>
  <si>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</si>
  <si>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</si>
  <si>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</si>
  <si>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</si>
  <si>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</si>
  <si>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</si>
  <si>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</si>
  <si>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</si>
  <si>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</si>
  <si>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</si>
  <si>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</si>
  <si>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</si>
  <si>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</si>
  <si>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</si>
  <si>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</si>
  <si>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</si>
  <si>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</si>
  <si>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</si>
  <si>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</si>
  <si>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</si>
  <si>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</si>
  <si>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</si>
  <si>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</si>
  <si>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</si>
  <si>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</si>
  <si>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</si>
  <si>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</si>
  <si>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</si>
  <si>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</si>
  <si>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</si>
  <si>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</si>
  <si>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</si>
  <si>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</si>
  <si>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</si>
  <si>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</si>
  <si>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</si>
  <si>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</si>
  <si>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</si>
  <si>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</si>
  <si>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</si>
  <si>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</si>
  <si>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</si>
  <si>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</si>
  <si>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</si>
  <si>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</si>
  <si>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</si>
  <si>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</si>
  <si>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</si>
  <si>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</si>
  <si>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</si>
  <si>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</si>
  <si>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</si>
  <si>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</si>
  <si>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</si>
  <si>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</si>
  <si>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</si>
  <si>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</si>
  <si>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</si>
  <si>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</si>
  <si>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</si>
  <si>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</si>
  <si>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</si>
  <si>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</si>
  <si>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</si>
  <si>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</si>
  <si>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</si>
  <si>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</si>
  <si>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</si>
  <si>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</si>
  <si>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</si>
  <si>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</si>
  <si>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</si>
  <si>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</si>
  <si>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</si>
  <si>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</si>
  <si>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</si>
  <si>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</si>
  <si>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</si>
  <si>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</si>
  <si>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</si>
  <si>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</si>
  <si>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</si>
  <si>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</si>
  <si>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</si>
  <si>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</si>
  <si>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</si>
  <si>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</si>
  <si>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</si>
  <si>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</si>
  <si>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</si>
  <si>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</si>
  <si>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</si>
  <si>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</si>
  <si>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</si>
  <si>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</si>
  <si>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</si>
  <si>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</si>
  <si>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</si>
  <si>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</si>
  <si>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</si>
  <si>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</si>
  <si>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</si>
  <si>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</si>
  <si>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</si>
  <si>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</si>
  <si>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</si>
  <si>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</si>
  <si>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</si>
  <si>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</si>
  <si>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</si>
  <si>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</si>
  <si>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</si>
  <si>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</si>
  <si>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</si>
  <si>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</si>
  <si>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</si>
  <si>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</si>
  <si>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</si>
  <si>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</si>
  <si>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</si>
  <si>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</si>
  <si>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</si>
  <si>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</si>
  <si>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</si>
  <si>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</si>
  <si>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</si>
  <si>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</si>
  <si>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</si>
  <si>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</si>
  <si>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</si>
  <si>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</si>
  <si>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</si>
  <si>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</si>
  <si>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</si>
  <si>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</si>
  <si>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</si>
  <si>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</si>
  <si>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</si>
  <si>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</si>
  <si>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</si>
  <si>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</si>
  <si>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</si>
  <si>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</si>
  <si>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</si>
  <si>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</si>
  <si>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</si>
  <si>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</si>
  <si>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</si>
  <si>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</si>
  <si>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</si>
  <si>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</si>
  <si>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</si>
  <si>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</si>
  <si>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</si>
  <si>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</si>
  <si>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</si>
  <si>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</si>
  <si>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</si>
  <si>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</si>
  <si>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</si>
  <si>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</si>
  <si>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</si>
  <si>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</si>
  <si>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</si>
  <si>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</si>
  <si>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</si>
  <si>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</si>
  <si>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</si>
  <si>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</si>
  <si>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</si>
  <si>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</si>
  <si>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</si>
  <si>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</si>
  <si>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</si>
  <si>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</si>
  <si>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</si>
  <si>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</si>
  <si>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</si>
  <si>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</si>
  <si>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</si>
  <si>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</si>
  <si>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</si>
  <si>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</si>
  <si>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</si>
  <si>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</si>
  <si>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</si>
  <si>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</si>
  <si>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</si>
  <si>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</si>
  <si>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</si>
  <si>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</si>
  <si>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</si>
  <si>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</si>
  <si>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</si>
  <si>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</si>
  <si>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</si>
  <si>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</si>
  <si>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</si>
  <si>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</si>
  <si>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</si>
  <si>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</si>
  <si>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</si>
  <si>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</si>
  <si>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</si>
  <si>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</si>
  <si>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</si>
  <si>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</si>
  <si>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</si>
  <si>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</si>
  <si>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</si>
  <si>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</si>
  <si>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</si>
  <si>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</si>
  <si>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</si>
  <si>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</si>
  <si>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</si>
  <si>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</si>
  <si>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</si>
  <si>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</si>
  <si>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</si>
  <si>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</si>
  <si>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</si>
  <si>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</si>
  <si>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</si>
  <si>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</si>
  <si>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</si>
  <si>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</si>
  <si>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</si>
  <si>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</si>
  <si>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</si>
  <si>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</si>
  <si>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</si>
  <si>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</si>
  <si>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</si>
  <si>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</si>
  <si>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</si>
  <si>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</si>
  <si>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</si>
  <si>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</si>
  <si>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</si>
  <si>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</si>
  <si>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</si>
  <si>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</si>
  <si>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</si>
  <si>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</si>
  <si>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</si>
  <si>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</si>
  <si>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</si>
  <si>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</si>
  <si>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</si>
  <si>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</si>
  <si>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</si>
  <si>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</si>
  <si>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</si>
  <si>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</si>
  <si>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</si>
  <si>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</si>
  <si>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</si>
  <si>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</si>
  <si>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</si>
  <si>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</si>
  <si>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</si>
  <si>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</si>
  <si>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</si>
  <si>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</si>
  <si>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</si>
  <si>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</si>
  <si>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</si>
  <si>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</si>
  <si>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</si>
  <si>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</si>
  <si>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</si>
  <si>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</si>
  <si>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</si>
  <si>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</si>
  <si>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</si>
  <si>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</si>
  <si>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</si>
  <si>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</si>
  <si>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</si>
  <si>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</si>
  <si>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</si>
  <si>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</si>
  <si>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</si>
  <si>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</si>
  <si>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</si>
  <si>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</si>
  <si>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</si>
  <si>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</si>
  <si>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</si>
  <si>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</si>
  <si>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</si>
  <si>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</si>
  <si>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</si>
  <si>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</si>
  <si>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</si>
  <si>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</si>
  <si>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</si>
  <si>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</si>
  <si>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</si>
  <si>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</si>
  <si>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</si>
  <si>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</si>
  <si>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</si>
  <si>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</si>
  <si>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</si>
  <si>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</si>
  <si>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</si>
  <si>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</si>
  <si>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</si>
  <si>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</si>
  <si>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</si>
  <si>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</si>
  <si>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</si>
  <si>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</si>
  <si>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</si>
  <si>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</si>
  <si>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</si>
  <si>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</si>
  <si>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</si>
  <si>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</si>
  <si>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</si>
  <si>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</si>
  <si>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</si>
  <si>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</si>
  <si>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</si>
  <si>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</si>
  <si>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</si>
  <si>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</si>
  <si>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</si>
  <si>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</si>
  <si>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</si>
  <si>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</si>
  <si>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</si>
  <si>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</si>
  <si>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</si>
  <si>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</si>
  <si>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</si>
  <si>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</si>
  <si>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</si>
  <si>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</si>
  <si>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</si>
  <si>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</si>
  <si>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</si>
  <si>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</si>
  <si>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</si>
  <si>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</si>
  <si>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</si>
  <si>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</si>
  <si>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</si>
  <si>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</si>
  <si>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</si>
  <si>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</si>
  <si>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</si>
  <si>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</si>
  <si>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</si>
  <si>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</si>
  <si>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</si>
  <si>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</si>
  <si>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</si>
  <si>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</si>
  <si>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</si>
  <si>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</si>
  <si>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</si>
  <si>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</si>
  <si>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</si>
  <si>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</si>
  <si>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</si>
  <si>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</si>
  <si>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</si>
  <si>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</si>
  <si>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</si>
  <si>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</si>
  <si>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</si>
  <si>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</si>
  <si>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</si>
  <si>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</si>
  <si>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</si>
  <si>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</si>
  <si>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</si>
  <si>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</si>
  <si>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</si>
  <si>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</si>
  <si>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</si>
  <si>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</si>
  <si>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</si>
  <si>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</si>
  <si>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</si>
  <si>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</si>
  <si>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</si>
  <si>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</si>
  <si>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</si>
  <si>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</si>
  <si>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</si>
  <si>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</si>
  <si>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</si>
  <si>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</si>
  <si>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</si>
  <si>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</si>
  <si>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</si>
  <si>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</si>
  <si>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</si>
  <si>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</si>
  <si>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</si>
  <si>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</si>
  <si>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</si>
  <si>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</si>
  <si>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</si>
  <si>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</si>
  <si>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</si>
  <si>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</si>
  <si>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</si>
  <si>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</si>
  <si>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</si>
  <si>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</si>
  <si>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</si>
  <si>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</si>
  <si>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</si>
  <si>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</si>
  <si>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</si>
  <si>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</si>
  <si>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</si>
  <si>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</si>
  <si>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</si>
  <si>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</si>
  <si>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</si>
  <si>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</si>
  <si>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</si>
  <si>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</si>
  <si>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</si>
  <si>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</si>
  <si>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</si>
  <si>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</si>
  <si>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</si>
  <si>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</si>
  <si>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</si>
  <si>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</si>
  <si>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</si>
  <si>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</si>
  <si>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</si>
  <si>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</si>
  <si>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</si>
  <si>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</si>
  <si>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</si>
  <si>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</si>
  <si>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</si>
  <si>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</si>
  <si>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</si>
  <si>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</si>
  <si>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</si>
  <si>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</si>
  <si>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</si>
  <si>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</si>
  <si>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</si>
  <si>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</si>
  <si>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</si>
  <si>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</si>
  <si>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</si>
  <si>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</si>
  <si>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</si>
  <si>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</si>
  <si>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</si>
  <si>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</si>
  <si>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</si>
  <si>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</si>
  <si>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</si>
  <si>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</si>
  <si>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</si>
  <si>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</si>
  <si>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</si>
  <si>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</si>
  <si>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</si>
  <si>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</si>
  <si>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</si>
  <si>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</si>
  <si>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</si>
  <si>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</si>
  <si>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</si>
  <si>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</si>
  <si>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</si>
  <si>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</si>
  <si>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</si>
  <si>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</si>
  <si>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</si>
  <si>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</si>
  <si>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</si>
  <si>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</si>
  <si>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</si>
  <si>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</si>
  <si>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</si>
  <si>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</si>
  <si>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</si>
  <si>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</si>
  <si>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</si>
  <si>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</si>
  <si>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</si>
  <si>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</si>
  <si>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</si>
  <si>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</si>
  <si>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</si>
  <si>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</si>
  <si>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</si>
  <si>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</si>
  <si>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</si>
  <si>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</si>
  <si>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</si>
  <si>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</si>
  <si>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</si>
  <si>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</si>
  <si>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</si>
  <si>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</si>
  <si>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</si>
  <si>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</si>
  <si>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</si>
  <si>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</si>
  <si>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</si>
  <si>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</si>
  <si>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</si>
  <si>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</si>
  <si>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</si>
  <si>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</si>
  <si>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</si>
  <si>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</si>
  <si>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</si>
  <si>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</si>
  <si>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</si>
  <si>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</si>
  <si>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</si>
  <si>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</si>
  <si>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</si>
  <si>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</si>
  <si>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</si>
  <si>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</si>
  <si>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</si>
  <si>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</si>
  <si>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</si>
  <si>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</si>
  <si>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</si>
  <si>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</si>
  <si>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</si>
  <si>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</si>
  <si>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</si>
  <si>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</si>
  <si>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</si>
  <si>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</si>
  <si>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</si>
  <si>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</si>
  <si>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</si>
  <si>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</si>
  <si>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</si>
  <si>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</si>
  <si>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</si>
  <si>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</si>
  <si>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</si>
  <si>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</si>
  <si>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</si>
  <si>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</si>
  <si>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</si>
  <si>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</si>
  <si>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</si>
  <si>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</si>
  <si>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</si>
  <si>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</si>
  <si>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</si>
  <si>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</si>
  <si>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</si>
  <si>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</si>
  <si>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</si>
  <si>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</si>
  <si>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</si>
  <si>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</si>
  <si>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</si>
  <si>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</si>
  <si>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</si>
  <si>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</si>
  <si>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</si>
  <si>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</si>
  <si>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</si>
  <si>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</si>
  <si>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</si>
  <si>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</si>
  <si>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</si>
  <si>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</si>
  <si>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</si>
  <si>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</si>
  <si>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</si>
  <si>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</si>
  <si>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</si>
  <si>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</si>
  <si>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</si>
  <si>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</si>
  <si>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</si>
  <si>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</si>
  <si>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</si>
  <si>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</si>
  <si>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</si>
  <si>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</si>
  <si>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</si>
  <si>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</si>
  <si>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</si>
  <si>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</si>
  <si>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</si>
  <si>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</si>
  <si>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</si>
  <si>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</si>
  <si>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</si>
  <si>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</si>
  <si>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</si>
  <si>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</si>
  <si>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</si>
  <si>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</si>
  <si>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</si>
  <si>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</si>
  <si>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</si>
  <si>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</si>
  <si>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</si>
  <si>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</si>
  <si>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</si>
  <si>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</si>
  <si>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</si>
  <si>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</si>
  <si>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</si>
  <si>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</si>
  <si>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</si>
  <si>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</si>
  <si>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</si>
  <si>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</si>
  <si>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</si>
  <si>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</si>
  <si>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</si>
  <si>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</si>
  <si>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</si>
  <si>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</si>
  <si>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</si>
  <si>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</si>
  <si>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</si>
  <si>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</si>
  <si>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</si>
  <si>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</si>
  <si>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</si>
  <si>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</si>
  <si>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</si>
  <si>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</si>
  <si>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</si>
  <si>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</si>
  <si>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</si>
  <si>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</si>
  <si>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</si>
  <si>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</si>
  <si>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</si>
  <si>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</si>
  <si>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</si>
  <si>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</si>
  <si>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</si>
  <si>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</si>
  <si>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</si>
  <si>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</si>
  <si>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</si>
  <si>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</si>
  <si>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</si>
  <si>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</si>
  <si>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</si>
  <si>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</si>
  <si>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</si>
  <si>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</si>
  <si>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</si>
  <si>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</si>
  <si>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</si>
  <si>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</si>
  <si>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</si>
  <si>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</si>
  <si>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</si>
  <si>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</si>
  <si>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</si>
  <si>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</si>
  <si>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</si>
  <si>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</si>
  <si>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</si>
  <si>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</si>
  <si>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</si>
  <si>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</si>
  <si>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</si>
  <si>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</si>
  <si>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</si>
  <si>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</si>
  <si>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</si>
  <si>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</si>
  <si>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</si>
  <si>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</si>
  <si>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</si>
  <si>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</si>
  <si>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</si>
  <si>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</si>
  <si>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</si>
  <si>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</si>
  <si>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</si>
  <si>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</si>
  <si>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</si>
  <si>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</si>
  <si>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</si>
  <si>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</si>
  <si>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</si>
  <si>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</si>
  <si>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</si>
  <si>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</si>
  <si>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</si>
  <si>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</si>
  <si>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</si>
  <si>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</si>
  <si>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</si>
  <si>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</si>
  <si>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</si>
  <si>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</si>
  <si>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</si>
  <si>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</si>
  <si>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</si>
  <si>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</si>
  <si>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</si>
  <si>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</si>
  <si>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</si>
  <si>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</si>
  <si>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</si>
  <si>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</si>
  <si>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</si>
  <si>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</si>
  <si>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</si>
  <si>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</si>
  <si>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</si>
  <si>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</si>
  <si>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</si>
  <si>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</si>
  <si>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</si>
  <si>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</si>
  <si>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</si>
  <si>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</si>
  <si>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</si>
  <si>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</si>
  <si>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</si>
  <si>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</si>
  <si>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</si>
  <si>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</si>
  <si>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</si>
  <si>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</si>
  <si>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</si>
  <si>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</si>
  <si>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</si>
  <si>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</si>
  <si>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</si>
  <si>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</si>
  <si>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</si>
  <si>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</si>
  <si>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</si>
  <si>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</si>
  <si>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</si>
  <si>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</si>
  <si>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</si>
  <si>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</si>
  <si>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</si>
  <si>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</si>
  <si>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</si>
  <si>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</si>
  <si>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</si>
  <si>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</si>
  <si>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</si>
  <si>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</si>
  <si>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</si>
  <si>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</si>
  <si>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</si>
  <si>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</si>
  <si>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</si>
  <si>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</si>
  <si>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</si>
  <si>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</si>
  <si>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</si>
  <si>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</si>
  <si>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</si>
  <si>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</si>
  <si>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</si>
  <si>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</si>
  <si>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</si>
  <si>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</si>
  <si>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</si>
  <si>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</si>
  <si>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</si>
  <si>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</si>
  <si>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</si>
  <si>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</si>
  <si>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</si>
  <si>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</si>
  <si>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</si>
  <si>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</si>
  <si>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</si>
  <si>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</si>
  <si>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</si>
  <si>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</si>
  <si>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</si>
  <si>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</si>
  <si>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</si>
  <si>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</si>
  <si>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</si>
  <si>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</si>
  <si>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</si>
  <si>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</si>
  <si>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</si>
  <si>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</si>
  <si>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</si>
  <si>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</si>
  <si>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</si>
  <si>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</si>
  <si>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</si>
  <si>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</si>
  <si>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</si>
  <si>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</si>
  <si>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</si>
  <si>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</si>
  <si>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</si>
  <si>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</si>
  <si>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</si>
  <si>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</si>
  <si>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</si>
  <si>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</si>
  <si>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</si>
  <si>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</si>
  <si>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</si>
  <si>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</si>
  <si>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</si>
  <si>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</si>
  <si>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</si>
  <si>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</si>
  <si>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</si>
  <si>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</si>
  <si>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</si>
  <si>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</si>
  <si>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</si>
  <si>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</si>
  <si>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</si>
  <si>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</si>
  <si>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</si>
  <si>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</si>
  <si>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</si>
  <si>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</si>
  <si>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</si>
  <si>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</si>
  <si>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</si>
  <si>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</si>
  <si>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</si>
  <si>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</si>
  <si>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</si>
  <si>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</si>
  <si>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</si>
  <si>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</si>
  <si>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</si>
  <si>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</si>
  <si>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</si>
  <si>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</si>
  <si>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</si>
  <si>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</si>
  <si>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</si>
  <si>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</si>
  <si>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</si>
  <si>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</si>
  <si>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</si>
  <si>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</si>
  <si>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</si>
  <si>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</si>
  <si>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</si>
  <si>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</si>
  <si>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</si>
  <si>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</si>
  <si>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</si>
  <si>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</si>
  <si>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</si>
  <si>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</si>
  <si>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</si>
  <si>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</si>
  <si>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</si>
  <si>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</si>
  <si>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</si>
  <si>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</si>
  <si>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</si>
  <si>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</si>
  <si>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</si>
  <si>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</si>
  <si>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</si>
  <si>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</si>
  <si>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</si>
  <si>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</si>
  <si>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</si>
  <si>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</si>
  <si>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</si>
  <si>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</si>
  <si>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</si>
  <si>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</si>
  <si>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</si>
  <si>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</si>
  <si>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</si>
  <si>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</si>
  <si>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</si>
  <si>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</si>
  <si>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</si>
  <si>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</si>
  <si>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</si>
  <si>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</si>
  <si>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</si>
  <si>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</si>
  <si>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</si>
  <si>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</si>
  <si>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</si>
  <si>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</si>
  <si>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</si>
  <si>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</si>
  <si>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</si>
  <si>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</si>
  <si>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</si>
  <si>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</si>
  <si>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</si>
  <si>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</si>
  <si>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</si>
  <si>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</si>
  <si>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</si>
  <si>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</si>
  <si>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</si>
  <si>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</si>
  <si>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</si>
  <si>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</si>
  <si>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</si>
  <si>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</si>
  <si>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</si>
  <si>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</si>
  <si>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</si>
  <si>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</si>
  <si>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</si>
  <si>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</si>
  <si>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</si>
  <si>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</si>
  <si>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</si>
  <si>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</si>
  <si>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</si>
  <si>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</si>
  <si>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</si>
  <si>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</si>
  <si>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</si>
  <si>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</si>
  <si>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</si>
  <si>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</si>
  <si>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</si>
  <si>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</si>
  <si>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</si>
  <si>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</si>
  <si>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</si>
  <si>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</si>
  <si>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</si>
  <si>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</si>
  <si>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</si>
  <si>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</si>
  <si>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</si>
  <si>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</si>
  <si>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</si>
  <si>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</si>
  <si>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</si>
  <si>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</si>
  <si>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</si>
  <si>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</si>
  <si>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</si>
  <si>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</si>
  <si>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</si>
  <si>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</si>
  <si>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</si>
  <si>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</si>
  <si>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</si>
  <si>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</si>
  <si>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</si>
  <si>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</si>
  <si>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</si>
  <si>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</si>
  <si>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</si>
  <si>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</si>
  <si>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</si>
  <si>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</si>
  <si>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</si>
  <si>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</si>
  <si>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</si>
  <si>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</si>
  <si>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</si>
  <si>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</si>
  <si>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</si>
  <si>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</si>
  <si>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</si>
  <si>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</si>
  <si>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</si>
  <si>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</si>
  <si>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</si>
  <si>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</si>
  <si>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</si>
  <si>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</si>
  <si>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</si>
  <si>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</si>
  <si>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</si>
  <si>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</si>
  <si>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</si>
  <si>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</si>
  <si>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</si>
  <si>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</si>
  <si>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</si>
  <si>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</si>
  <si>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</si>
  <si>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</si>
  <si>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</si>
  <si>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</si>
  <si>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</si>
  <si>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</si>
  <si>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</si>
  <si>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</si>
  <si>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</si>
  <si>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</si>
  <si>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</si>
  <si>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</si>
  <si>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</si>
  <si>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</si>
  <si>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</si>
  <si>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</si>
  <si>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</si>
  <si>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</si>
  <si>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</si>
  <si>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</si>
  <si>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</si>
  <si>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</si>
  <si>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</si>
  <si>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</si>
  <si>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</si>
  <si>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</si>
  <si>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</si>
  <si>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</si>
  <si>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</si>
  <si>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</si>
  <si>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</si>
  <si>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</si>
  <si>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</si>
  <si>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</si>
  <si>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</si>
  <si>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</si>
  <si>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</si>
  <si>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</si>
  <si>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</si>
  <si>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</si>
  <si>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</si>
  <si>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</si>
  <si>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</si>
  <si>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</si>
  <si>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</si>
  <si>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</si>
  <si>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</si>
  <si>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</si>
  <si>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</si>
  <si>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</si>
  <si>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</si>
  <si>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</si>
  <si>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</si>
  <si>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</si>
  <si>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</si>
  <si>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</si>
  <si>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</si>
  <si>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</si>
  <si>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</si>
  <si>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</si>
  <si>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</si>
  <si>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</si>
  <si>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</si>
  <si>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</si>
  <si>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</si>
  <si>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</si>
  <si>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</si>
  <si>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</si>
  <si>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</si>
  <si>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</si>
  <si>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</si>
  <si>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</si>
  <si>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</si>
  <si>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</si>
  <si>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</si>
  <si>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</si>
  <si>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</si>
  <si>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</si>
  <si>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</si>
  <si>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</si>
  <si>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</si>
  <si>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</si>
  <si>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</si>
  <si>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</si>
  <si>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</si>
  <si>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</si>
  <si>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</si>
  <si>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</si>
  <si>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</si>
  <si>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</si>
  <si>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</si>
  <si>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</si>
  <si>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</si>
  <si>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</si>
  <si>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</si>
  <si>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</si>
  <si>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</si>
  <si>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</si>
  <si>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</si>
  <si>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</si>
  <si>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</si>
  <si>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</si>
  <si>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</si>
  <si>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</si>
  <si>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</si>
  <si>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</si>
  <si>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</si>
  <si>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</si>
  <si>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</si>
  <si>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</si>
  <si>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</si>
  <si>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</si>
  <si>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</si>
  <si>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</si>
  <si>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</si>
  <si>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</si>
  <si>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</si>
  <si>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</si>
  <si>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</si>
  <si>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</si>
  <si>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</si>
  <si>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</si>
  <si>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</si>
  <si>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</si>
  <si>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</si>
  <si>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</si>
  <si>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</si>
  <si>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</si>
  <si>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</si>
  <si>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</si>
  <si>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</si>
  <si>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</si>
  <si>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</si>
  <si>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</si>
  <si>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</si>
  <si>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</si>
  <si>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</si>
  <si>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</si>
  <si>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</si>
  <si>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</si>
  <si>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</si>
  <si>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</si>
  <si>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</si>
  <si>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</si>
  <si>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</si>
  <si>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</si>
  <si>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</si>
  <si>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</si>
  <si>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</si>
  <si>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</si>
  <si>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PCM-20251114-00000572</t>
  </si>
  <si>
    <t xml:space="preserve">site have access issue Site located in Aramco Shiba, EM team dispatched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</si>
  <si>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</si>
  <si>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</si>
  <si>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</si>
  <si>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</si>
  <si>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</si>
  <si>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</si>
  <si>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</si>
  <si>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</si>
  <si>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</si>
  <si>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</si>
  <si>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</si>
  <si>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</si>
  <si>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</si>
  <si>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</si>
  <si>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</si>
  <si>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</si>
  <si>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</si>
  <si>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</si>
  <si>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</si>
  <si>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</si>
  <si>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</si>
  <si>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</si>
  <si>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</si>
  <si>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</si>
  <si>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</si>
  <si>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</si>
  <si>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</si>
  <si>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</si>
  <si>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</si>
  <si>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</si>
  <si>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</si>
  <si>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</si>
  <si>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</si>
  <si>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</si>
  <si>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</si>
  <si>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</si>
  <si>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</si>
  <si>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</si>
  <si>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</si>
  <si>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</si>
  <si>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</si>
  <si>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</si>
  <si>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</si>
  <si>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</si>
  <si>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</si>
  <si>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</si>
  <si>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</si>
  <si>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</si>
  <si>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</si>
  <si>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</si>
  <si>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</si>
  <si>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</si>
  <si>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</si>
  <si>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</si>
  <si>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</si>
  <si>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</si>
  <si>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</si>
  <si>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</si>
  <si>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</si>
  <si>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</si>
  <si>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</si>
  <si>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</si>
  <si>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</si>
  <si>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</si>
  <si>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</si>
  <si>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</si>
  <si>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</si>
  <si>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</si>
  <si>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</si>
  <si>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</si>
  <si>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</si>
  <si>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</si>
  <si>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</si>
  <si>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</si>
  <si>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</si>
  <si>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</si>
  <si>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</si>
  <si>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</si>
  <si>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</si>
  <si>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</si>
  <si>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</si>
  <si>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</si>
  <si>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</si>
  <si>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</si>
  <si>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</si>
  <si>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</si>
  <si>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</si>
  <si>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</si>
  <si>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</si>
  <si>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</si>
  <si>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</si>
  <si>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</si>
  <si>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</si>
  <si>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</si>
  <si>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</si>
  <si>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</si>
  <si>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</si>
  <si>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</si>
  <si>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</si>
  <si>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t>
  </si>
  <si>
    <t>PCM-20251114-00000550</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</si>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</sst>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tabSelected="1"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312.5621851851829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8644</v>
      </c>
      <c r="E3" s="63" t="s">
        <v>39021</v>
      </c>
      <c r="F3" s="111">
        <v>45975.475532407407</v>
      </c>
      <c r="G3" s="112">
        <f t="shared" ref="G3:G7" ca="1" si="0">IFERROR(NOW()-F3,"")</f>
        <v>3.5078703702311032E-2</v>
      </c>
      <c r="H3" s="111">
        <v>45975.470370370371</v>
      </c>
      <c r="I3" s="109" t="str">
        <f>IFERROR(VLOOKUP(D3,DB!A:F,6,0),"")</f>
        <v>Generator-SG</v>
      </c>
      <c r="J3" s="109" t="str">
        <f>IFERROR(VLOOKUP(D3,DB!A:G,7,0),"")</f>
        <v>Good</v>
      </c>
      <c r="K3" s="113" t="s">
        <v>39024</v>
      </c>
      <c r="L3" s="114" t="str">
        <f>IFERROR(VLOOKUP(D3,DB!A:I,9,0),"")</f>
        <v>Latis</v>
      </c>
    </row>
    <row r="4" spans="1:15" ht="15" customHeight="1">
      <c r="A4" s="108"/>
      <c r="B4" s="109" t="str">
        <f>IFERROR(VLOOKUP(D4,DB!A:K,11,0),"")</f>
        <v/>
      </c>
      <c r="C4" s="109"/>
      <c r="D4" s="109"/>
      <c r="E4" s="110"/>
      <c r="F4" s="111"/>
      <c r="G4" s="112">
        <f t="shared" ca="1" si="0"/>
        <v>45975.510611111109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45975.510611111109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45975.510611111109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45975.510611111109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45975.510611111109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45975.510611111109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45975.510611111109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45975.510611111109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45975.510611111109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45975.510611111109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45975.510611111109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45975.510611111109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45975.510611111109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45975.510611111109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45975.510611111109</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45975.510611111109</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45975.510611111109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45975.510611111109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45975.510611111109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45975.510611111109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45975.510611111109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45975.510611111109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45975.510611111109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45975.510611111109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45975.510611111109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45975.510611111109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45975.510611111109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45975.510611111109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45975.510611111109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45975.510611111109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45975.510611111109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45975.510611111109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45975.510611111109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45975.510611111109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45975.510611111109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45975.510611111109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45975.510611111109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45975.510611111109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45975.510611111109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45975.510611111109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45975.510611111109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45975.510611111109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45975.510611111109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45975.510611111109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45975.510611111109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45975.510611111109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45975.510611111109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45975.510611111109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45975.510611111109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45975.510611111109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45975.510611111109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45975.510611111109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45975.510611111109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45975.510611111109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45975.510611111109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45975.510611111109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45975.510611111109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45975.510611111109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45975.510611111109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45975.510611111109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45975.510611111109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45975.510611111109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45975.510611111109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45975.510611111109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45975.510611111109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45975.510611111109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45975.510611111109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45975.510611111109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45975.510611111109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45975.510611111109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45975.510611111109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45975.510611111109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45975.510611111109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45975.510611111109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45975.510611111109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45975.510611111109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45975.510611111109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45975.510611111109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45975.510611111109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45975.510611111109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45975.510611111109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45975.510611111109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45975.510611111109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45975.510611111109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45975.510611111109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45975.510611111109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45975.510611111109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45975.510611111109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45975.510611111109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45975.510611111109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45975.510611111109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45975.510611111109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45975.510611111109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45975.510611111109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45975.510611111109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45975.510611111109</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66D9D35D-AF3F-4006-A25F-19F73CFFD83D}"/>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150.51077314814756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0.90432638888887595</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45975.510611111109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IFERROR(VLOOKUP(D7,DB!A:K,11,0),"")</f>
        <v/>
      </c>
      <c r="C6" s="18"/>
      <c r="D6" s="18"/>
      <c r="E6" s="103"/>
      <c r="F6" s="104"/>
      <c r="G6" s="105">
        <f ca="1">IFERROR(NOW()-F6,"-")</f>
        <v>45975.510611111109</v>
      </c>
      <c r="H6" s="104"/>
      <c r="I6" s="18" t="str">
        <f>IFERROR(VLOOKUP(D7,DB!A:F,6,0),"")</f>
        <v/>
      </c>
      <c r="J6" s="18" t="str">
        <f>IFERROR(VLOOKUP(D7,DB!A:G,7,0),"")</f>
        <v/>
      </c>
      <c r="K6" s="19"/>
      <c r="L6" s="18" t="str">
        <f>IFERROR(VLOOKUP(D7,DB!A:I,9,0),"")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IFERROR(VLOOKUP(#REF!,DB!A:K,11,0),"")</f>
        <v/>
      </c>
      <c r="C7" s="18"/>
      <c r="D7" s="19"/>
      <c r="E7" s="103"/>
      <c r="F7" s="104"/>
      <c r="G7" s="105">
        <f ca="1">IFERROR(NOW()-F7,"-")</f>
        <v>45975.510611111109</v>
      </c>
      <c r="H7" s="104"/>
      <c r="I7" s="18" t="str">
        <f>IFERROR(VLOOKUP(#REF!,DB!A:F,6,0),"")</f>
        <v/>
      </c>
      <c r="J7" s="18" t="str">
        <f>IFERROR(VLOOKUP(#REF!,DB!A:G,7,0),"")</f>
        <v/>
      </c>
      <c r="K7" s="19"/>
      <c r="L7" s="18" t="str">
        <f>IFERROR(VLOOKUP(#REF!,DB!A:I,9,0),"")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45975.510611111109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45975.510611111109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45975.510611111109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45975.510611111109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45975.510611111109</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45975.510611111109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45975.510611111109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45975.510611111109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45975.510611111109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45975.510611111109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45975.510611111109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45975.510611111109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45975.510611111109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45975.510611111109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45975.510611111109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45975.510611111109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45975.510611111109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45975.510611111109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45975.510611111109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45975.510611111109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45975.510611111109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45975.510611111109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45975.510611111109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45975.510611111109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45975.510611111109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45975.510611111109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45975.510611111109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45975.510611111109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45975.510611111109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45975.510611111109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45975.510611111109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45975.510611111109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45975.510611111109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45975.510611111109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45975.510611111109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45975.510611111109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45975.510611111109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45975.510611111109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45975.510611111109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45975.510611111109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45975.510611111109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45975.510611111109</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H3" sqref="H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19361</v>
      </c>
      <c r="E2" s="18" t="s">
        <v>39021</v>
      </c>
      <c r="F2" s="20">
        <v>45975.37394675926</v>
      </c>
      <c r="G2" s="21">
        <f t="shared" ref="G2:G63" ca="1" si="0">IFERROR(NOW()-F2,"-")</f>
        <v>0.13666435184859438</v>
      </c>
      <c r="H2" s="22" t="s">
        <v>39110</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18"/>
      <c r="E3" s="18"/>
      <c r="F3" s="20"/>
      <c r="G3" s="21">
        <f t="shared" ca="1" si="0"/>
        <v>45975.510611111109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45975.510611111109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45975.510611111109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45975.510611111109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45975.510611111109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45975.510611111109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45975.510611111109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45975.510611111109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45975.510611111109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45975.510611111109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45975.510611111109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45975.510611111109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45975.510611111109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45975.510611111109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45975.510611111109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45975.510611111109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45975.510611111109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45975.510611111109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45975.510611111109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45975.510611111109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45975.510611111109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45975.510611111109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45975.510611111109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45975.510611111109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45975.510611111109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45975.510611111109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45975.510611111109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45975.510611111109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45975.510611111109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45975.510611111109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45975.510611111109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45975.510611111109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45975.510611111109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45975.510611111109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45975.510611111109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45975.510611111109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45975.510611111109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45975.510611111109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45975.510611111109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45975.510611111109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45975.510611111109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45975.510611111109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45975.510611111109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45975.510611111109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45975.510611111109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45975.510611111109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45975.510611111109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45975.510611111109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45975.510611111109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45975.510611111109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45975.510611111109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45975.510611111109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45975.510611111109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45975.510611111109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45975.510611111109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45975.510611111109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45975.510611111109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45975.510611111109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45975.510611111109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45975.510611111109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45975.510611111109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45975.510611111109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45975.510611111109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45975.510611111109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45975.510611111109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45975.510611111109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45975.510611111109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45975.510611111109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45975.510611111109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45975.510611111109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45975.510611111109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45975.510611111109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45975.510611111109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45975.510611111109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45975.510611111109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45975.510611111109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45975.510611111109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45975.510611111109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45975.510611111109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45975.510611111109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45975.510611111109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45975.510611111109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45975.510611111109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45975.510611111109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45975.510611111109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45975.510611111109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45975.510611111109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45975.510611111109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45975.510611111109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45975.510611111109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45975.510611111109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45975.510611111109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45975.510611111109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45975.510611111109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45975.510611111109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45975.510611111109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45975.510611111109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45975.510611111109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45975.510611111109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45975.510611111109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45975.510611111109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45975.510611111109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45975.510611111109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45975.510611111109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45975.510611111109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45975.510611111109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45975.510611111109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45975.510611111109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45975.510611111109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45975.510611111109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45975.510611111109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45975.510611111109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45975.510611111109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45975.510611111109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45975.510611111109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45975.510611111109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45975.510611111109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45975.510611111109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45975.510611111109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45975.510611111109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45975.510611111109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45975.510611111109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45975.510611111109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45975.510611111109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45975.510611111109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45975.510611111109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45975.510611111109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45975.510611111109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45975.510611111109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45975.510611111109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45975.510611111109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45975.510611111109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45975.510611111109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45975.510611111109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45975.510611111109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45975.510611111109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45975.510611111109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45975.510611111109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45975.510611111109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45975.510611111109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45975.510611111109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45975.510611111109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45975.510611111109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45975.510611111109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45975.510611111109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45975.510611111109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45975.510611111109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45975.510611111109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45975.510611111109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45975.510611111109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45975.510611111109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45975.510611111109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45975.510611111109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45975.510611111109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45975.510611111109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45975.510611111109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45975.510611111109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45975.510611111109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45975.510611111109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45975.510611111109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45975.510611111109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45975.510611111109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45975.510611111109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45975.510611111109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45975.510611111109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45975.510611111109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45975.510611111109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45975.510611111109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45975.510611111109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45975.510611111109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45975.510611111109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45975.510611111109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45975.510611111109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45975.510611111109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45975.510611111109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45975.510611111109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45975.510611111109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45975.510611111109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45975.510611111109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45975.510611111109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45975.510611111109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45975.510611111109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45975.510611111109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45975.510611111109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45975.510611111109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45975.510611111109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45975.510611111109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45975.510611111109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45975.510611111109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45975.510611111109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45975.510611111109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45975.510611111109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45975.510611111109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45975.510611111109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45975.510611111109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45975.510611111109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45975.510611111109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45975.510611111109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45975.510611111109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45975.510611111109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45975.510611111109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45975.510611111109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45975.510611111109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45975.510611111109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45975.510611111109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45975.510611111109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45975.510611111109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45975.510611111109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45975.510611111109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45975.510611111109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45975.510611111109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45975.510611111109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45975.510611111109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45975.510611111109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45975.510611111109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45975.510611111109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45975.510611111109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45975.510611111109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45975.510611111109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45975.510611111109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45975.510611111109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45975.510611111109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45975.510611111109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45975.510611111109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45975.510611111109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45975.510611111109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45975.510611111109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45975.510611111109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45975.510611111109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45975.510611111109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45975.510611111109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45975.510611111109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45975.510611111109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45975.510611111109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45975.510611111109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45975.510611111109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45975.510611111109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45975.510611111109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45975.510611111109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45975.510611111109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45975.510611111109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45975.510611111109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45975.510611111109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45975.510611111109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45975.510611111109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45975.510611111109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45975.510611111109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45975.510611111109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45975.510611111109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45975.510611111109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45975.510611111109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45975.510611111109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45975.510611111109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45975.510611111109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45975.510611111109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45975.510611111109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45975.510611111109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45975.510611111109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45975.510611111109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45975.510611111109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45975.510611111109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45975.510611111109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45975.510611111109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45975.510611111109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45975.510611111109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45975.510611111109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45975.510611111109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45975.510611111109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45975.510611111109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45975.510611111109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45975.510611111109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45975.510611111109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45975.510611111109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45975.510611111109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45975.510611111109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45975.510611111109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45975.510611111109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45975.510611111109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45975.510611111109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45975.510611111109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45975.510611111109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45975.510611111109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45975.510611111109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45975.510611111109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45975.510611111109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45975.510611111109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45975.510611111109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45975.510611111109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45975.510611111109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45975.510611111109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45975.510611111109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45975.510611111109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45975.510611111109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45975.510611111109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45975.510611111109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45975.510611111109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45975.510611111109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45975.510611111109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45975.510611111109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45975.510611111109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45975.510611111109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45975.510611111109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45975.510611111109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45975.510611111109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45975.510611111109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45975.510611111109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45975.510611111109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45975.510611111109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45975.510611111109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45975.510611111109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45975.510611111109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45975.510611111109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45975.510611111109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45975.510611111109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45975.510611111109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45975.510611111109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45975.510611111109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45975.510611111109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45975.510611111109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45975.510611111109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45975.510611111109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45975.510611111109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45975.510611111109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45975.510611111109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45975.510611111109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45975.510611111109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45975.510611111109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45975.510611111109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45975.510611111109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45975.510611111109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45975.510611111109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45975.510611111109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45975.510611111109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45975.510611111109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45975.510611111109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45975.510611111109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45975.510611111109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45975.510611111109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45975.510611111109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45975.510611111109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45975.510611111109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45975.510611111109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45975.510611111109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45975.510611111109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45975.510611111109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45975.510611111109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45975.510611111109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45975.510611111109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45975.510611111109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45975.510611111109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45975.510611111109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45975.510611111109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45975.510611111109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45975.510611111109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45975.510611111109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45975.510611111109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45975.510611111109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45975.510611111109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45975.510611111109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45975.510611111109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45975.510611111109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45975.510611111109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45975.510611111109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45975.510611111109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45975.510611111109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45975.510611111109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45975.510611111109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45975.510611111109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45975.510611111109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45975.510611111109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45975.510611111109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45975.510611111109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45975.510611111109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45975.510611111109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45975.510611111109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45975.510611111109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45975.510611111109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45975.510611111109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45975.510611111109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45975.510611111109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45975.510611111109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45975.510611111109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45975.510611111109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45975.510611111109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45975.510611111109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45975.510611111109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45975.510611111109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45975.510611111109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45975.510611111109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45975.510611111109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45975.510611111109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45975.510611111109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45975.510611111109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45975.510611111109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45975.510611111109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45975.510611111109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45975.510611111109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45975.510611111109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45975.510611111109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45975.510611111109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45975.510611111109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45975.510611111109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45975.510611111109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45975.510611111109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45975.510611111109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45975.510611111109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45975.510611111109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45975.510611111109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45975.510611111109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45975.510611111109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45975.510611111109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45975.510611111109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45975.510611111109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45975.510611111109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45975.510611111109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45975.510611111109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45975.510611111109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45975.510611111109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45975.510611111109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45975.510611111109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45975.510611111109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45975.510611111109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45975.510611111109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45975.510611111109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45975.510611111109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45975.510611111109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45975.510611111109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45975.510611111109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45975.510611111109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45975.510611111109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45975.510611111109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45975.510611111109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45975.510611111109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45975.510611111109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45975.510611111109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45975.510611111109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45975.510611111109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45975.510611111109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45975.510611111109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45975.510611111109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45975.510611111109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45975.510611111109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45975.510611111109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45975.510611111109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45975.510611111109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45975.510611111109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45975.510611111109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45975.510611111109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45975.510611111109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45975.510611111109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45975.510611111109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45975.510611111109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45975.510611111109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45975.510611111109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45975.510611111109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45975.510611111109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45975.510611111109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45975.510611111109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45975.510611111109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45975.510611111109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45975.510611111109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45975.510611111109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45975.510611111109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45975.510611111109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45975.510611111109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45975.510611111109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45975.510611111109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45975.510611111109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45975.510611111109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45975.510611111109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45975.510611111109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45975.510611111109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45975.510611111109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45975.510611111109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45975.510611111109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45975.510611111109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45975.510611111109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45975.510611111109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45975.510611111109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45975.510611111109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45975.510611111109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45975.510611111109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45975.510611111109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45975.510611111109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45975.510611111109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45975.510611111109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45975.510611111109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45975.510611111109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45975.510611111109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45975.510611111109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45975.510611111109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45975.510611111109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45975.510611111109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45975.510611111109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45975.510611111109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45975.510611111109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45975.510611111109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45975.510611111109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45975.510611111109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45975.510611111109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45975.510611111109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45975.510611111109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45975.510611111109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45975.510611111109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45975.510611111109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45975.510611111109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45975.510611111109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45975.510611111109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45975.510611111109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45975.510611111109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45975.510611111109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45975.510611111109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45975.510611111109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45975.510611111109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45975.510611111109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45975.510611111109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45975.510611111109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45975.510611111109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45975.510611111109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45975.510611111109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45975.510611111109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45975.510611111109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45975.510611111109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45975.510611111109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45975.510611111109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45975.510611111109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45975.510611111109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45975.510611111109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45975.510611111109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45975.510611111109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45975.510611111109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45975.510611111109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45975.510611111109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45975.510611111109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45975.510611111109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45975.510611111109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45975.510611111109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45975.510611111109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45975.510611111109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45975.510611111109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45975.510611111109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45975.510611111109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45975.510611111109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45975.510611111109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45975.510611111109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45975.510611111109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45975.510611111109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45975.510611111109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45975.510611111109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45975.510611111109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45975.510611111109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45975.510611111109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45975.510611111109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45975.510611111109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45975.510611111109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45975.510611111109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45975.510611111109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45975.510611111109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45975.510611111109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45975.510611111109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45975.510611111109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45975.510611111109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45975.510611111109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45975.510611111109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45975.510611111109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45975.510611111109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45975.510611111109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45975.510611111109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45975.510611111109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45975.510611111109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45975.510611111109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45975.510611111109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45975.510611111109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45975.510611111109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45975.510611111109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45975.510611111109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45975.510611111109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45975.510611111109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45975.510611111109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45975.510611111109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45975.510611111109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45975.510611111109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45975.510611111109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45975.510611111109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45975.510611111109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45975.510611111109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45975.510611111109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45975.510611111109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45975.510611111109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45975.510611111109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45975.510611111109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45975.510611111109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45975.510611111109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45975.510611111109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45975.510611111109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45975.510611111109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45975.510611111109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45975.510611111109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45975.510611111109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45975.510611111109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45975.510611111109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45975.510611111109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45975.510611111109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45975.510611111109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45975.510611111109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45975.510611111109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45975.510611111109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45975.510611111109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45975.510611111109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45975.510611111109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45975.510611111109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45975.510611111109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45975.510611111109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45975.510611111109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45975.510611111109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45975.510611111109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45975.510611111109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45975.510611111109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45975.510611111109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45975.510611111109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45975.510611111109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45975.510611111109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45975.510611111109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45975.510611111109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45975.510611111109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45975.510611111109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45975.510611111109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45975.510611111109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45975.510611111109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45975.510611111109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45975.510611111109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45975.510611111109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45975.510611111109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45975.510611111109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45975.510611111109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45975.510611111109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45975.510611111109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45975.510611111109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45975.510611111109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45975.510611111109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45975.510611111109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45975.510611111109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45975.510611111109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45975.510611111109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45975.510611111109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45975.510611111109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45975.510611111109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45975.510611111109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45975.510611111109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45975.510611111109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45975.510611111109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45975.510611111109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45975.510611111109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45975.510611111109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45975.510611111109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45975.510611111109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45975.510611111109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45975.510611111109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45975.510611111109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45975.510611111109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45975.510611111109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45975.510611111109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45975.510611111109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45975.510611111109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45975.510611111109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45975.510611111109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45975.510611111109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45975.510611111109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45975.510611111109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45975.510611111109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45975.510611111109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45975.510611111109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45975.510611111109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45975.510611111109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45975.510611111109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45975.510611111109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45975.510611111109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45975.510611111109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45975.510611111109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45975.510611111109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45975.510611111109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45975.510611111109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45975.510611111109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45975.510611111109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45975.510611111109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45975.510611111109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45975.510611111109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45975.510611111109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45975.510611111109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45975.510611111109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45975.510611111109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45975.510611111109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45975.510611111109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45975.510611111109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45975.510611111109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45975.510611111109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45975.510611111109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45975.510611111109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45975.510611111109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45975.510611111109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45975.510611111109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45975.510611111109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45975.510611111109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45975.510611111109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45975.510611111109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45975.510611111109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45975.510611111109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45975.510611111109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45975.510611111109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45975.510611111109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45975.510611111109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45975.510611111109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45975.510611111109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45975.510611111109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45975.510611111109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45975.510611111109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45975.510611111109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45975.510611111109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45975.510611111109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45975.510611111109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45975.510611111109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45975.510611111109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45975.510611111109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45975.510611111109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45975.510611111109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45975.510611111109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45975.510611111109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45975.510611111109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45975.510611111109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45975.510611111109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45975.510611111109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45975.510611111109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45975.510611111109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45975.510611111109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45975.510611111109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45975.510611111109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45975.510611111109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45975.510611111109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45975.510611111109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45975.510611111109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45975.510611111109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45975.510611111109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45975.510611111109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45975.510611111109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45975.510611111109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45975.510611111109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45975.510611111109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45975.510611111109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45975.510611111109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45975.510611111109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45975.510611111109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45975.510611111109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45975.510611111109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45975.510611111109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45975.510611111109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45975.510611111109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45975.510611111109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45975.510611111109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45975.510611111109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45975.510611111109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45975.510611111109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45975.510611111109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45975.510611111109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45975.510611111109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45975.510611111109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45975.510611111109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45975.510611111109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45975.510611111109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45975.510611111109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45975.510611111109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45975.510611111109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45975.510611111109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45975.510611111109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45975.510611111109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45975.510611111109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45975.510611111109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45975.510611111109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45975.510611111109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45975.510611111109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45975.510611111109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45975.510611111109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45975.510611111109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45975.510611111109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45975.510611111109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45975.510611111109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45975.510611111109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45975.510611111109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45975.510611111109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45975.510611111109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45975.510611111109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45975.510611111109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45975.510611111109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45975.510611111109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45975.510611111109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45975.510611111109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45975.510611111109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45975.510611111109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45975.510611111109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45975.510611111109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45975.510611111109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45975.510611111109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45975.510611111109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45975.510611111109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45975.510611111109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45975.510611111109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45975.510611111109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45975.510611111109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45975.510611111109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45975.510611111109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45975.510611111109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45975.510611111109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45975.510611111109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45975.510611111109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45975.510611111109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45975.510611111109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45975.510611111109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45975.510611111109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45975.510611111109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45975.510611111109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45975.510611111109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45975.510611111109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45975.510611111109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45975.510611111109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45975.510611111109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45975.510611111109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45975.510611111109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45975.510611111109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45975.510611111109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45975.510611111109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45975.510611111109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45975.510611111109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45975.510611111109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45975.510611111109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45975.510611111109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45975.510611111109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45975.510611111109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45975.510611111109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45975.510611111109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45975.510611111109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45975.510611111109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45975.510611111109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45975.510611111109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45975.510611111109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45975.510611111109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45975.510611111109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45975.510611111109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45975.510611111109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45975.510611111109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45975.510611111109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45975.510611111109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45975.510611111109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45975.510611111109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45975.510611111109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45975.510611111109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45975.510611111109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45975.510611111109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45975.510611111109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45975.510611111109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45975.510611111109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45975.510611111109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45975.510611111109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45975.510611111109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45975.510611111109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45975.510611111109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45975.510611111109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45975.510611111109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45975.510611111109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45975.510611111109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45975.510611111109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45975.510611111109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45975.510611111109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45975.510611111109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45975.510611111109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45975.510611111109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45975.510611111109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45975.510611111109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45975.510611111109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45975.510611111109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45975.510611111109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45975.510611111109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45975.510611111109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45975.510611111109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45975.510611111109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45975.510611111109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45975.510611111109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45975.510611111109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45975.510611111109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45975.510611111109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45975.510611111109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45975.510611111109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45975.510611111109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45975.510611111109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45975.510611111109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45975.510611111109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45975.510611111109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45975.510611111109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45975.510611111109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45975.510611111109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45975.510611111109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45975.510611111109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45975.510611111109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45975.510611111109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45975.510611111109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45975.510611111109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45975.510611111109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45975.510611111109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45975.510611111109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45975.510611111109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45975.510611111109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45975.510611111109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45975.510611111109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45975.510611111109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45975.510611111109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45975.510611111109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45975.510611111109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45975.510611111109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45975.510611111109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45975.510611111109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45975.510611111109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45975.510611111109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45975.510611111109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45975.510611111109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45975.510611111109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45975.510611111109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45975.510611111109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45975.510611111109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45975.510611111109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45975.510611111109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45975.510611111109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45975.510611111109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45975.510611111109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45975.510611111109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45975.510611111109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45975.510611111109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45975.510611111109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45975.510611111109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45975.510611111109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45975.510611111109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45975.510611111109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45975.510611111109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45975.510611111109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45975.510611111109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45975.510611111109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45975.510611111109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45975.510611111109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45975.510611111109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45975.510611111109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45975.510611111109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45975.510611111109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45975.510611111109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45975.510611111109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45975.510611111109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45975.510611111109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45975.510611111109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45975.510611111109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45975.510611111109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45975.510611111109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45975.510611111109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45975.510611111109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45975.510611111109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45975.510611111109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45975.510611111109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45975.510611111109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45975.510611111109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45975.510611111109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45975.510611111109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45975.510611111109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45975.510611111109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45975.510611111109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45975.510611111109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45975.510611111109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45975.510611111109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45975.510611111109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45975.510611111109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45975.510611111109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45975.510611111109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45975.510611111109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45975.510611111109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45975.510611111109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45975.510611111109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45975.510611111109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45975.510611111109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45975.510611111109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45975.510611111109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45975.510611111109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45975.510611111109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45975.510611111109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45975.510611111109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45975.510611111109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45975.510611111109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45975.510611111109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45975.510611111109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45975.510611111109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45975.510611111109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45975.510611111109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45975.510611111109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45975.510611111109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45975.510611111109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45975.510611111109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45975.510611111109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45975.510611111109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45975.510611111109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45975.510611111109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45975.510611111109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45975.510611111109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45975.510611111109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45975.510611111109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45975.510611111109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45975.510611111109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45975.510611111109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45975.510611111109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45975.510611111109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45975.510611111109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45975.510611111109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45975.510611111109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45975.510611111109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45975.510611111109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45975.510611111109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45975.510611111109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45975.510611111109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45975.510611111109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45975.510611111109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45975.510611111109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45975.510611111109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45975.510611111109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45975.510611111109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45975.510611111109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45975.510611111109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45975.510611111109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45975.510611111109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45975.510611111109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45975.510611111109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45975.510611111109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45975.510611111109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45975.510611111109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45975.510611111109</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B12" sqref="B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272.02989351851284</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97">
        <f ca="1">IFERROR(NOW()-F3,"")</f>
        <v>45975.510611111109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45975.510611111109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45975.510611111109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45975.510611111109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45975.510611111109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45975.510611111109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45975.510611111109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45975.510611111109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45975.510611111109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45975.510611111109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45975.510611111109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45975.510611111109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45975.510611111109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45975.510611111109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45975.510611111109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45975.510611111109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45975.510611111109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45975.510611111109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45975.510611111109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45975.510611111109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45975.510611111109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45975.510611111109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45975.510611111109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45975.510611111109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45975.510611111109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45975.510611111109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45975.510611111109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45975.510611111109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45975.510611111109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45975.510611111109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45975.510611111109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45975.510611111109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45975.510611111109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45975.510611111109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45975.510611111109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45975.510611111109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45975.510611111109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45975.510611111109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45975.510611111109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45975.510611111109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45975.510611111109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45975.510611111109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45975.510611111109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45975.510611111109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45975.510611111109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45975.510611111109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45975.510611111109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45975.510611111109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45975.510611111109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45975.510611111109</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83.678550925920717</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49.321733796292392</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 ca="1" si="1">IFERROR(NOW()-F4,"")</f>
        <v>26.849499999996624</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66" ca="1" si="2">IFERROR(NOW()-F6,"")</f>
        <v>45975.510611111109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45975.510611111109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45975.510611111109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45975.510611111109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45975.510611111109</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45975.510611111109</v>
      </c>
      <c r="H11" s="125"/>
      <c r="I11" s="124" t="str">
        <f>IFERROR(VLOOKUP(D11,DB!A:F,6,0),"")</f>
        <v/>
      </c>
      <c r="J11" s="124" t="str">
        <f>IFERROR(VLOOKUP(D11,DB!A:G,7,0),"")</f>
        <v/>
      </c>
      <c r="K11" s="124"/>
      <c r="L11" s="124" t="str">
        <f>IFERROR(VLOOKUP(D11,DB!A:I,9,0),"")</f>
        <v/>
      </c>
    </row>
    <row r="12" spans="1:13">
      <c r="A12" s="124"/>
      <c r="B12" s="124" t="str">
        <f>IFERROR(VLOOKUP(D12,DB!A:K,11,0),"")</f>
        <v/>
      </c>
      <c r="C12" s="124"/>
      <c r="D12" s="157"/>
      <c r="E12" s="124"/>
      <c r="F12" s="124"/>
      <c r="G12" s="126">
        <f t="shared" ca="1" si="2"/>
        <v>45975.510611111109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45975.510611111109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45975.510611111109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45975.510611111109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45975.510611111109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45975.510611111109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45975.510611111109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45975.510611111109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45975.510611111109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45975.510611111109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45975.510611111109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45975.510611111109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45975.510611111109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45975.510611111109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45975.510611111109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45975.510611111109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45975.510611111109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45975.510611111109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45975.510611111109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45975.510611111109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45975.510611111109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45975.510611111109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45975.510611111109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45975.510611111109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45975.510611111109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45975.510611111109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45975.510611111109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45975.510611111109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45975.510611111109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45975.510611111109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45975.510611111109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45975.510611111109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45975.510611111109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45975.510611111109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45975.510611111109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45975.510611111109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45975.510611111109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45975.510611111109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45975.510611111109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45975.510611111109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45975.510611111109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45975.510611111109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45975.510611111109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45975.510611111109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45975.510611111109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45975.510611111109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45975.510611111109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45975.510611111109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45975.510611111109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45975.510611111109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45975.510611111109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45975.510611111109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45975.510611111109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45975.510611111109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45975.510611111109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45975.510611111109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45975.510611111109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45975.510611111109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45975.510611111109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45975.510611111109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45975.510611111109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45975.510611111109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45975.510611111109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45975.510611111109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45975.510611111109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45975.510611111109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45975.510611111109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45975.510611111109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45975.510611111109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45975.510611111109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45975.510611111109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45975.510611111109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45975.510611111109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45975.510611111109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45975.510611111109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45975.510611111109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45975.510611111109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45975.510611111109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45975.510611111109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45975.510611111109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45975.510611111109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45975.510611111109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45975.510611111109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45975.510611111109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45975.510611111109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45975.510611111109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45975.510611111109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45975.510611111109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45975.510611111109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45975.510611111109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45975.510611111109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45975.510611111109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45975.510611111109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45975.510611111109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45975.510611111109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45975.510611111109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45975.510611111109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45975.510611111109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45975.510611111109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45975.510611111109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45975.510611111109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45975.510611111109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45975.510611111109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45975.510611111109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45975.510611111109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45975.510611111109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45975.510611111109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45975.510611111109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45975.510611111109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45975.510611111109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45975.510611111109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45975.510611111109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45975.510611111109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45975.510611111109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45975.510611111109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45975.510611111109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45975.510611111109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45975.510611111109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45975.510611111109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45975.510611111109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45975.510611111109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45975.510611111109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45975.510611111109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45975.510611111109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45975.510611111109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45975.510611111109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45975.510611111109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45975.510611111109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45975.510611111109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45975.510611111109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45975.510611111109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45975.510611111109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45975.510611111109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45975.510611111109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45975.510611111109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45975.510611111109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45975.510611111109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45975.510611111109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45975.510611111109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45975.510611111109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45975.510611111109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45975.510611111109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45975.510611111109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45975.510611111109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45975.510611111109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45975.510611111109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45975.510611111109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45975.510611111109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45975.510611111109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45975.510611111109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45975.510611111109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45975.510611111109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45975.510611111109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45975.510611111109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45975.510611111109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45975.510611111109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45975.510611111109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45975.510611111109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45975.510611111109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45975.510611111109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45975.510611111109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45975.510611111109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45975.510611111109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45975.510611111109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45975.510611111109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45975.510611111109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45975.510611111109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45975.510611111109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45975.510611111109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45975.510611111109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45975.510611111109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45975.510611111109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45975.510611111109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45975.510611111109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45975.510611111109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45975.510611111109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45975.510611111109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45975.510611111109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45975.510611111109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45975.510611111109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45975.510611111109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45975.510611111109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45975.510611111109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45975.510611111109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45975.510611111109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45975.510611111109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45975.510611111109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45975.510611111109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45975.510611111109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45975.510611111109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45975.510611111109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45975.510611111109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45975.510611111109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45975.510611111109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45975.510611111109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45975.510611111109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45975.510611111109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45975.510611111109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45975.510611111109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45975.510611111109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45975.510611111109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45975.510611111109</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workbookViewId="0">
      <selection activeCell="I4" sqref="I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8">
        <v>45975.140439814815</v>
      </c>
      <c r="G2" s="75">
        <f ca="1">IFERROR(NOW()-F2,"-")</f>
        <v>0.37017129629384726</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2</v>
      </c>
      <c r="D3" s="141" t="s">
        <v>38989</v>
      </c>
      <c r="E3" s="124" t="s">
        <v>39021</v>
      </c>
      <c r="F3" s="143">
        <v>45975.465208333335</v>
      </c>
      <c r="G3" s="105">
        <f t="shared" ref="G3:G35" ca="1" si="0">IFERROR(NOW()-F3,"-")</f>
        <v>4.5402777774143033E-2</v>
      </c>
      <c r="H3" s="143">
        <v>45975.406701388885</v>
      </c>
      <c r="I3" s="141" t="str">
        <f>IFERROR(VLOOKUP(D3,DB!A:F,6,0),"")</f>
        <v>Generator-SG</v>
      </c>
      <c r="J3" s="141" t="str">
        <f>IFERROR(VLOOKUP(D3,DB!A:G,7,0),"")</f>
        <v>Vandalized</v>
      </c>
      <c r="K3" s="144" t="s">
        <v>39126</v>
      </c>
      <c r="L3" s="145" t="str">
        <f>IFERROR(VLOOKUP(D3,DB!A:I,9,0),"")</f>
        <v>Latis</v>
      </c>
    </row>
    <row r="4" spans="1:16382" ht="31.5" customHeight="1">
      <c r="A4" s="140"/>
      <c r="B4" s="141" t="str">
        <f>IFERROR(VLOOKUP(D4,DB!A:K,11,0),"")</f>
        <v/>
      </c>
      <c r="C4" s="142"/>
      <c r="D4" s="141"/>
      <c r="E4" s="124"/>
      <c r="F4" s="143"/>
      <c r="G4" s="105">
        <f t="shared" ca="1" si="0"/>
        <v>45975.510611111109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45975.510611111109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45975.510611111109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45975.510611111109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45975.510611111109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45975.510611111109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45975.510611111109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45975.510611111109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45975.510611111109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45975.510611111109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45975.510611111109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45975.510611111109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45975.510611111109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45975.510611111109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45975.510611111109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45975.510611111109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45975.510611111109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45975.510611111109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45975.510611111109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45975.510611111109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45975.510611111109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45975.510611111109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45975.510611111109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45975.510611111109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45975.510611111109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45975.510611111109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45975.510611111109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45975.510611111109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45975.510611111109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45975.510611111109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45975.510611111109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45975.510611111109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45975.510611111109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45975.510611111109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45975.510611111109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45975.510611111109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45975.510611111109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45975.510611111109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45975.510611111109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45975.510611111109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45975.510611111109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45975.510611111109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45975.510611111109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45975.510611111109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45975.510611111109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45975.510611111109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45975.510611111109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45975.510611111109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45975.510611111109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45975.510611111109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45975.510611111109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45975.510611111109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45975.510611111109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45975.510611111109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45975.510611111109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45975.510611111109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45975.510611111109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45975.510611111109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45975.510611111109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45975.510611111109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45975.510611111109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45975.510611111109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45975.510611111109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45975.510611111109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45975.510611111109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45975.510611111109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45975.510611111109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45975.510611111109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45975.510611111109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45975.510611111109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45975.510611111109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45975.510611111109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45975.510611111109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45975.510611111109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45975.510611111109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45975.510611111109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45975.510611111109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45975.510611111109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45975.510611111109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45975.510611111109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45975.510611111109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45975.510611111109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45975.510611111109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45975.510611111109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45975.510611111109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45975.510611111109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45975.510611111109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45975.510611111109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45975.510611111109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45975.510611111109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45975.510611111109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45975.510611111109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45975.510611111109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45975.510611111109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45975.510611111109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45975.510611111109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45975.510611111109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45975.510611111109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45975.510611111109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45975.510611111109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45975.510611111109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45975.510611111109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45975.510611111109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45975.510611111109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45975.510611111109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45975.510611111109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45975.510611111109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45975.510611111109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45975.510611111109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45975.510611111109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45975.510611111109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45975.510611111109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45975.510611111109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45975.510611111109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45975.510611111109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45975.510611111109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45975.510611111109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45975.510611111109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45975.510611111109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45975.510611111109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45975.510611111109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45975.510611111109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45975.510611111109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45975.510611111109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45975.510611111109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45975.510611111109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45975.510611111109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45975.510611111109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45975.510611111109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45975.510611111109</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2025-11-14T09:17:01Z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