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23" documentId="13_ncr:1_{F6CB121F-512D-4AA6-A0C1-0FB36C537598}" xr6:coauthVersionLast="47" xr6:coauthVersionMax="47" xr10:uidLastSave="{6F084408-543C-4269-A7C9-4A5466F506E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J6" i="5"/>
  <c r="I6" i="5"/>
  <c r="G6" i="5"/>
  <c r="B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<sst xmlns="http://schemas.openxmlformats.org/spreadsheetml/2006/main" count="180273" uniqueCount="39121">
  <si>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</si>
  <si>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</si>
  <si>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</si>
  <si>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</si>
  <si>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</si>
  <si>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</si>
  <si>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</si>
  <si>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</si>
  <si>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</si>
  <si>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</si>
  <si>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</si>
  <si>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</si>
  <si>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</si>
  <si>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</si>
  <si>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</si>
  <si>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</si>
  <si>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</si>
  <si>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</si>
  <si>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</si>
  <si>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</si>
  <si>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</si>
  <si>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</si>
  <si>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</si>
  <si>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</si>
  <si>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</si>
  <si>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</si>
  <si>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</si>
  <si>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</si>
  <si>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</si>
  <si>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</si>
  <si>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</si>
  <si>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</si>
  <si>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</si>
  <si>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</si>
  <si>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</si>
  <si>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</si>
  <si>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</si>
  <si>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</si>
  <si>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</si>
  <si>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</si>
  <si>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</si>
  <si>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</si>
  <si>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</si>
  <si>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</si>
  <si>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</si>
  <si>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</si>
  <si>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</si>
  <si>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</si>
  <si>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</si>
  <si>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</si>
  <si>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</si>
  <si>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</si>
  <si>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</si>
  <si>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</si>
  <si>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</si>
  <si>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</si>
  <si>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</si>
  <si>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</si>
  <si>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</si>
  <si>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</si>
  <si>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</si>
  <si>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</si>
  <si>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</si>
  <si>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</si>
  <si>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</si>
  <si>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</si>
  <si>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</si>
  <si>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</si>
  <si>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</si>
  <si>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</si>
  <si>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</si>
  <si>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</si>
  <si>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</si>
  <si>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</si>
  <si>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</si>
  <si>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</si>
  <si>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</si>
  <si>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</si>
  <si>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</si>
  <si>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</si>
  <si>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</si>
  <si>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</si>
  <si>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</si>
  <si>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</si>
  <si>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</si>
  <si>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</si>
  <si>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</si>
  <si>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</si>
  <si>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</si>
  <si>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</si>
  <si>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</si>
  <si>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</si>
  <si>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</si>
  <si>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</si>
  <si>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</si>
  <si>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</si>
  <si>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</si>
  <si>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</si>
  <si>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</si>
  <si>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</si>
  <si>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</si>
  <si>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</si>
  <si>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</si>
  <si>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</si>
  <si>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</si>
  <si>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</si>
  <si>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</si>
  <si>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</si>
  <si>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</si>
  <si>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</si>
  <si>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</si>
  <si>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</si>
  <si>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</si>
  <si>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</si>
  <si>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</si>
  <si>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</si>
  <si>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</si>
  <si>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</si>
  <si>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</si>
  <si>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</si>
  <si>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</si>
  <si>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</si>
  <si>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</si>
  <si>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</si>
  <si>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</si>
  <si>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</si>
  <si>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</si>
  <si>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</si>
  <si>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</si>
  <si>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</si>
  <si>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</si>
  <si>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</si>
  <si>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</si>
  <si>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</si>
  <si>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</si>
  <si>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</si>
  <si>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</si>
  <si>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</si>
  <si>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</si>
  <si>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</si>
  <si>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</si>
  <si>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</si>
  <si>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</si>
  <si>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</si>
  <si>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</si>
  <si>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</si>
  <si>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</si>
  <si>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</si>
  <si>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</si>
  <si>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</si>
  <si>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</si>
  <si>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</si>
  <si>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</si>
  <si>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</si>
  <si>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</si>
  <si>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</si>
  <si>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</si>
  <si>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</si>
  <si>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</si>
  <si>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</si>
  <si>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</si>
  <si>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</si>
  <si>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</si>
  <si>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</si>
  <si>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</si>
  <si>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</si>
  <si>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</si>
  <si>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</si>
  <si>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</si>
  <si>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</si>
  <si>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</si>
  <si>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</si>
  <si>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</si>
  <si>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</si>
  <si>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</si>
  <si>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</si>
  <si>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</si>
  <si>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</si>
  <si>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</si>
  <si>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</si>
  <si>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</si>
  <si>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</si>
  <si>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</si>
  <si>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</si>
  <si>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</si>
  <si>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</si>
  <si>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</si>
  <si>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</si>
  <si>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</si>
  <si>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</si>
  <si>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</si>
  <si>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</si>
  <si>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</si>
  <si>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</si>
  <si>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</si>
  <si>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</si>
  <si>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</si>
  <si>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</si>
  <si>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</si>
  <si>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</si>
  <si>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</si>
  <si>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</si>
  <si>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</si>
  <si>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</si>
  <si>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</si>
  <si>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</si>
  <si>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</si>
  <si>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</si>
  <si>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</si>
  <si>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</si>
  <si>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</si>
  <si>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</si>
  <si>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</si>
  <si>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</si>
  <si>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</si>
  <si>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</si>
  <si>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</si>
  <si>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</si>
  <si>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</si>
  <si>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</si>
  <si>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</si>
  <si>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</si>
  <si>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</si>
  <si>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</si>
  <si>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</si>
  <si>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</si>
  <si>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</si>
  <si>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</si>
  <si>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</si>
  <si>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</si>
  <si>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</si>
  <si>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</si>
  <si>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</si>
  <si>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</si>
  <si>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</si>
  <si>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</si>
  <si>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</si>
  <si>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</si>
  <si>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</si>
  <si>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</si>
  <si>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</si>
  <si>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</si>
  <si>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</si>
  <si>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</si>
  <si>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</si>
  <si>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</si>
  <si>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</si>
  <si>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</si>
  <si>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</si>
  <si>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</si>
  <si>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</si>
  <si>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</si>
  <si>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</si>
  <si>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</si>
  <si>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</si>
  <si>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</si>
  <si>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</si>
  <si>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</si>
  <si>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</si>
  <si>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</si>
  <si>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</si>
  <si>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</si>
  <si>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</si>
  <si>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</si>
  <si>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</si>
  <si>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</si>
  <si>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</si>
  <si>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</si>
  <si>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</si>
  <si>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</si>
  <si>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</si>
  <si>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</si>
  <si>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</si>
  <si>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</si>
  <si>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</si>
  <si>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</si>
  <si>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</si>
  <si>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</si>
  <si>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</si>
  <si>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</si>
  <si>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</si>
  <si>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</si>
  <si>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</si>
  <si>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</si>
  <si>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</si>
  <si>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</si>
  <si>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</si>
  <si>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</si>
  <si>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</si>
  <si>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</si>
  <si>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</si>
  <si>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</si>
  <si>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</si>
  <si>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</si>
  <si>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</si>
  <si>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</si>
  <si>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</si>
  <si>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</si>
  <si>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</si>
  <si>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</si>
  <si>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</si>
  <si>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</si>
  <si>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</si>
  <si>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</si>
  <si>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</si>
  <si>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</si>
  <si>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</si>
  <si>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</si>
  <si>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</si>
  <si>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</si>
  <si>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</si>
  <si>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</si>
  <si>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</si>
  <si>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</si>
  <si>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</si>
  <si>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</si>
  <si>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</si>
  <si>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</si>
  <si>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</si>
  <si>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</si>
  <si>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</si>
  <si>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</si>
  <si>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</si>
  <si>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</si>
  <si>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</si>
  <si>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</si>
  <si>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</si>
  <si>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</si>
  <si>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</si>
  <si>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</si>
  <si>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</si>
  <si>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</si>
  <si>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</si>
  <si>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</si>
  <si>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</si>
  <si>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</si>
  <si>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</si>
  <si>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</si>
  <si>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</si>
  <si>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</si>
  <si>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</si>
  <si>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</si>
  <si>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</si>
  <si>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</si>
  <si>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</si>
  <si>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</si>
  <si>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</si>
  <si>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</si>
  <si>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</si>
  <si>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</si>
  <si>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</si>
  <si>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</si>
  <si>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</si>
  <si>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</si>
  <si>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</si>
  <si>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</si>
  <si>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</si>
  <si>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</si>
  <si>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</si>
  <si>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</si>
  <si>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</si>
  <si>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</si>
  <si>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</si>
  <si>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</si>
  <si>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</si>
  <si>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</si>
  <si>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</si>
  <si>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</si>
  <si>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</si>
  <si>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</si>
  <si>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</si>
  <si>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</si>
  <si>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</si>
  <si>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</si>
  <si>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</si>
  <si>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</si>
  <si>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</si>
  <si>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</si>
  <si>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</si>
  <si>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</si>
  <si>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</si>
  <si>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</si>
  <si>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</si>
  <si>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</si>
  <si>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</si>
  <si>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</si>
  <si>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</si>
  <si>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</si>
  <si>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</si>
  <si>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</si>
  <si>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</si>
  <si>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</si>
  <si>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</si>
  <si>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</si>
  <si>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</si>
  <si>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</si>
  <si>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</si>
  <si>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</si>
  <si>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</si>
  <si>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</si>
  <si>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</si>
  <si>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</si>
  <si>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</si>
  <si>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</si>
  <si>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</si>
  <si>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</si>
  <si>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</si>
  <si>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</si>
  <si>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</si>
  <si>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</si>
  <si>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</si>
  <si>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</si>
  <si>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</si>
  <si>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</si>
  <si>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</si>
  <si>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</si>
  <si>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</si>
  <si>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</si>
  <si>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</si>
  <si>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</si>
  <si>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</si>
  <si>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</si>
  <si>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</si>
  <si>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</si>
  <si>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</si>
  <si>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</si>
  <si>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</si>
  <si>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</si>
  <si>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</si>
  <si>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</si>
  <si>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</si>
  <si>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</si>
  <si>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</si>
  <si>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</si>
  <si>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</si>
  <si>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</si>
  <si>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</si>
  <si>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</si>
  <si>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</si>
  <si>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</si>
  <si>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</si>
  <si>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</si>
  <si>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</si>
  <si>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</si>
  <si>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</si>
  <si>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</si>
  <si>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</si>
  <si>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</si>
  <si>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</si>
  <si>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</si>
  <si>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</si>
  <si>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</si>
  <si>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</si>
  <si>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</si>
  <si>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</si>
  <si>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</si>
  <si>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</si>
  <si>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</si>
  <si>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</si>
  <si>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</si>
  <si>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</si>
  <si>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</si>
  <si>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</si>
  <si>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</si>
  <si>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</si>
  <si>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</si>
  <si>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</si>
  <si>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</si>
  <si>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</si>
  <si>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</si>
  <si>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</si>
  <si>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</si>
  <si>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</si>
  <si>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</si>
  <si>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</si>
  <si>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</si>
  <si>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</si>
  <si>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</si>
  <si>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</si>
  <si>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</si>
  <si>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</si>
  <si>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</si>
  <si>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</si>
  <si>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</si>
  <si>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</si>
  <si>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</si>
  <si>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</si>
  <si>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</si>
  <si>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</si>
  <si>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</si>
  <si>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</si>
  <si>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</si>
  <si>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</si>
  <si>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</si>
  <si>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</si>
  <si>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</si>
  <si>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</si>
  <si>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</si>
  <si>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</si>
  <si>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</si>
  <si>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</si>
  <si>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</si>
  <si>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</si>
  <si>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</si>
  <si>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</si>
  <si>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</si>
  <si>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</si>
  <si>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</si>
  <si>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</si>
  <si>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</si>
  <si>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</si>
  <si>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</si>
  <si>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</si>
  <si>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</si>
  <si>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</si>
  <si>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</si>
  <si>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</si>
  <si>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</si>
  <si>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</si>
  <si>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</si>
  <si>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</si>
  <si>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</si>
  <si>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</si>
  <si>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</si>
  <si>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</si>
  <si>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</si>
  <si>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</si>
  <si>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</si>
  <si>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</si>
  <si>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</si>
  <si>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</si>
  <si>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</si>
  <si>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</si>
  <si>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</si>
  <si>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</si>
  <si>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</si>
  <si>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</si>
  <si>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</si>
  <si>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</si>
  <si>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</si>
  <si>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</si>
  <si>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</si>
  <si>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</si>
  <si>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</si>
  <si>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</si>
  <si>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</si>
  <si>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</si>
  <si>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</si>
  <si>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</si>
  <si>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</si>
  <si>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</si>
  <si>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</si>
  <si>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</si>
  <si>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</si>
  <si>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</si>
  <si>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</si>
  <si>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</si>
  <si>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</si>
  <si>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</si>
  <si>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</si>
  <si>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</si>
  <si>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</si>
  <si>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</si>
  <si>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</si>
  <si>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</si>
  <si>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</si>
  <si>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</si>
  <si>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</si>
  <si>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</si>
  <si>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</si>
  <si>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</si>
  <si>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</si>
  <si>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</si>
  <si>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</si>
  <si>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</si>
  <si>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</si>
  <si>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</si>
  <si>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</si>
  <si>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</si>
  <si>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</si>
  <si>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</si>
  <si>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</si>
  <si>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</si>
  <si>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</si>
  <si>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</si>
  <si>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</si>
  <si>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</si>
  <si>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</si>
  <si>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</si>
  <si>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</si>
  <si>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</si>
  <si>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</si>
  <si>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</si>
  <si>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</si>
  <si>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</si>
  <si>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</si>
  <si>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</si>
  <si>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</si>
  <si>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</si>
  <si>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</si>
  <si>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</si>
  <si>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</si>
  <si>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</si>
  <si>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</si>
  <si>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</si>
  <si>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</si>
  <si>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</si>
  <si>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</si>
  <si>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</si>
  <si>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</si>
  <si>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</si>
  <si>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</si>
  <si>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</si>
  <si>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</si>
  <si>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</si>
  <si>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</si>
  <si>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</si>
  <si>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</si>
  <si>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</si>
  <si>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</si>
  <si>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</si>
  <si>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</si>
  <si>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</si>
  <si>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</si>
  <si>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</si>
  <si>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</si>
  <si>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</si>
  <si>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</si>
  <si>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</si>
  <si>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</si>
  <si>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</si>
  <si>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</si>
  <si>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</si>
  <si>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</si>
  <si>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</si>
  <si>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</si>
  <si>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</si>
  <si>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</si>
  <si>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</si>
  <si>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</si>
  <si>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</si>
  <si>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</si>
  <si>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</si>
  <si>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</si>
  <si>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</si>
  <si>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</si>
  <si>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</si>
  <si>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</si>
  <si>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</si>
  <si>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</si>
  <si>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</si>
  <si>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</si>
  <si>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</si>
  <si>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</si>
  <si>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</si>
  <si>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</si>
  <si>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</si>
  <si>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</si>
  <si>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</si>
  <si>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</si>
  <si>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</si>
  <si>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</si>
  <si>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</si>
  <si>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</si>
  <si>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</si>
  <si>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</si>
  <si>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</si>
  <si>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</si>
  <si>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</si>
  <si>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</si>
  <si>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</si>
  <si>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</si>
  <si>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</si>
  <si>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</si>
  <si>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</si>
  <si>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</si>
  <si>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</si>
  <si>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</si>
  <si>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</si>
  <si>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</si>
  <si>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</si>
  <si>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</si>
  <si>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</si>
  <si>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</si>
  <si>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</si>
  <si>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</si>
  <si>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</si>
  <si>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</si>
  <si>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</si>
  <si>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</si>
  <si>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</si>
  <si>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</si>
  <si>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</si>
  <si>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</si>
  <si>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</si>
  <si>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</si>
  <si>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</si>
  <si>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</si>
  <si>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</si>
  <si>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</si>
  <si>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</si>
  <si>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</si>
  <si>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</si>
  <si>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</si>
  <si>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</si>
  <si>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</si>
  <si>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</si>
  <si>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</si>
  <si>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</si>
  <si>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</si>
  <si>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</si>
  <si>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</si>
  <si>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</si>
  <si>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</si>
  <si>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</si>
  <si>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</si>
  <si>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</si>
  <si>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</si>
  <si>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</si>
  <si>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</si>
  <si>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</si>
  <si>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</si>
  <si>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</si>
  <si>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</si>
  <si>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</si>
  <si>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</si>
  <si>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</si>
  <si>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</si>
  <si>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</si>
  <si>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</si>
  <si>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</si>
  <si>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</si>
  <si>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</si>
  <si>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</si>
  <si>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</si>
  <si>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</si>
  <si>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</si>
  <si>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</si>
  <si>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</si>
  <si>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</si>
  <si>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</si>
  <si>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</si>
  <si>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</si>
  <si>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</si>
  <si>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</si>
  <si>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</si>
  <si>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</si>
  <si>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</si>
  <si>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</si>
  <si>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</si>
  <si>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</si>
  <si>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</si>
  <si>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</si>
  <si>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</si>
  <si>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</si>
  <si>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</si>
  <si>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</si>
  <si>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</si>
  <si>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</si>
  <si>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</si>
  <si>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</si>
  <si>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</si>
  <si>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</si>
  <si>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</si>
  <si>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</si>
  <si>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</si>
  <si>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</si>
  <si>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</si>
  <si>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</si>
  <si>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</si>
  <si>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</si>
  <si>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</si>
  <si>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</si>
  <si>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</si>
  <si>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</si>
  <si>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</si>
  <si>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</si>
  <si>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</si>
  <si>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</si>
  <si>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</si>
  <si>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</si>
  <si>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</si>
  <si>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</si>
  <si>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</si>
  <si>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</si>
  <si>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</si>
  <si>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</si>
  <si>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</si>
  <si>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</si>
  <si>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</si>
  <si>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</si>
  <si>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</si>
  <si>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</si>
  <si>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</si>
  <si>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</si>
  <si>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</si>
  <si>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</si>
  <si>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</si>
  <si>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</si>
  <si>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</si>
  <si>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</si>
  <si>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</si>
  <si>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</si>
  <si>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</si>
  <si>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</si>
  <si>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</si>
  <si>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</si>
  <si>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</si>
  <si>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</si>
  <si>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</si>
  <si>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</si>
  <si>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</si>
  <si>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</si>
  <si>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</si>
  <si>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</si>
  <si>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</si>
  <si>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</si>
  <si>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</si>
  <si>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</si>
  <si>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</si>
  <si>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</si>
  <si>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</si>
  <si>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</si>
  <si>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</si>
  <si>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</si>
  <si>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</si>
  <si>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</si>
  <si>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</si>
  <si>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</si>
  <si>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</si>
  <si>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</si>
  <si>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</si>
  <si>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</si>
  <si>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</si>
  <si>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</si>
  <si>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</si>
  <si>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</si>
  <si>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</si>
  <si>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</si>
  <si>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</si>
  <si>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</si>
  <si>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</si>
  <si>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</si>
  <si>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</si>
  <si>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</si>
  <si>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</si>
  <si>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</si>
  <si>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</si>
  <si>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</si>
  <si>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</si>
  <si>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</si>
  <si>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</si>
  <si>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</si>
  <si>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</si>
  <si>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</si>
  <si>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</si>
  <si>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</si>
  <si>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</si>
  <si>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</si>
  <si>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</si>
  <si>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</si>
  <si>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</si>
  <si>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</si>
  <si>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</si>
  <si>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</si>
  <si>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</si>
  <si>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</si>
  <si>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</si>
  <si>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</si>
  <si>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</si>
  <si>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</si>
  <si>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</si>
  <si>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</si>
  <si>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</si>
  <si>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</si>
  <si>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</si>
  <si>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</si>
  <si>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</si>
  <si>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</si>
  <si>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</si>
  <si>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</si>
  <si>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</si>
  <si>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</si>
  <si>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</si>
  <si>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</si>
  <si>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</si>
  <si>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</si>
  <si>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</si>
  <si>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</si>
  <si>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</si>
  <si>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</si>
  <si>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</si>
  <si>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</si>
  <si>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</si>
  <si>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</si>
  <si>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</si>
  <si>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</si>
  <si>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</si>
  <si>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</si>
  <si>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</si>
  <si>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</si>
  <si>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</si>
  <si>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</si>
  <si>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</si>
  <si>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</si>
  <si>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</si>
  <si>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</si>
  <si>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</si>
  <si>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</si>
  <si>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</si>
  <si>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</si>
  <si>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</si>
  <si>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</si>
  <si>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</si>
  <si>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</si>
  <si>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</si>
  <si>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</si>
  <si>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</si>
  <si>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</si>
  <si>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</si>
  <si>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</si>
  <si>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</si>
  <si>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</si>
  <si>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</si>
  <si>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</si>
  <si>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</si>
  <si>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</si>
  <si>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</si>
  <si>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</si>
  <si>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</si>
  <si>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</si>
  <si>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</si>
  <si>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</si>
  <si>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</si>
  <si>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</si>
  <si>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</si>
  <si>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</si>
  <si>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</si>
  <si>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</si>
  <si>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</si>
  <si>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</si>
  <si>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</si>
  <si>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</si>
  <si>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</si>
  <si>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</si>
  <si>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</si>
  <si>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</si>
  <si>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</si>
  <si>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</si>
  <si>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</si>
  <si>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</si>
  <si>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</si>
  <si>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</si>
  <si>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</si>
  <si>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</si>
  <si>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</si>
  <si>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</si>
  <si>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</si>
  <si>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</si>
  <si>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</si>
  <si>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</si>
  <si>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</si>
  <si>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</si>
  <si>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</si>
  <si>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</si>
  <si>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</si>
  <si>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</si>
  <si>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</si>
  <si>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</si>
  <si>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</si>
  <si>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</si>
  <si>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</si>
  <si>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</si>
  <si>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</si>
  <si>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</si>
  <si>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</si>
  <si>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</si>
  <si>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</si>
  <si>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</si>
  <si>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</si>
  <si>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</si>
  <si>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</si>
  <si>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</si>
  <si>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</si>
  <si>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</si>
  <si>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</si>
  <si>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</si>
  <si>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</si>
  <si>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</si>
  <si>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</si>
  <si>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</si>
  <si>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</si>
  <si>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</si>
  <si>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</si>
  <si>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</si>
  <si>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</si>
  <si>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</si>
  <si>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</si>
  <si>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</si>
  <si>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</si>
  <si>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</si>
  <si>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</si>
  <si>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</si>
  <si>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</si>
  <si>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</si>
  <si>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</si>
  <si>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</si>
  <si>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</si>
  <si>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</si>
  <si>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</si>
  <si>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</si>
  <si>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</si>
  <si>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</si>
  <si>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</si>
  <si>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</si>
  <si>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</si>
  <si>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</si>
  <si>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</si>
  <si>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</si>
  <si>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</si>
  <si>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</si>
  <si>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</si>
  <si>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</si>
  <si>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</si>
  <si>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</si>
  <si>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</si>
  <si>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</si>
  <si>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</si>
  <si>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</si>
  <si>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</si>
  <si>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</si>
  <si>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</si>
  <si>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</si>
  <si>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</si>
  <si>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</si>
  <si>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</si>
  <si>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</si>
  <si>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</si>
  <si>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</si>
  <si>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</si>
  <si>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</si>
  <si>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</si>
  <si>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</si>
  <si>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</si>
  <si>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</si>
  <si>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</si>
  <si>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</si>
  <si>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</si>
  <si>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</si>
  <si>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</si>
  <si>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</si>
  <si>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</si>
  <si>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</si>
  <si>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</si>
  <si>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</si>
  <si>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</si>
  <si>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</si>
  <si>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</si>
  <si>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</si>
  <si>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</si>
  <si>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</si>
  <si>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</si>
  <si>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</si>
  <si>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</si>
  <si>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</si>
  <si>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</si>
  <si>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</si>
  <si>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</si>
  <si>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</si>
  <si>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</si>
  <si>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</si>
  <si>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</si>
  <si>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</si>
  <si>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</si>
  <si>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</si>
  <si>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</si>
  <si>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</si>
  <si>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</si>
  <si>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</si>
  <si>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</si>
  <si>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</si>
  <si>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</si>
  <si>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</si>
  <si>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</si>
  <si>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</si>
  <si>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</si>
  <si>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</si>
  <si>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</si>
  <si>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</si>
  <si>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</si>
  <si>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</si>
  <si>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</si>
  <si>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</si>
  <si>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</si>
  <si>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</si>
  <si>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</si>
  <si>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</si>
  <si>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</si>
  <si>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</si>
  <si>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</si>
  <si>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</si>
  <si>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</si>
  <si>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</si>
  <si>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</si>
  <si>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</si>
  <si>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</si>
  <si>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</si>
  <si>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</si>
  <si>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</si>
  <si>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</si>
  <si>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</si>
  <si>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</si>
  <si>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</si>
  <si>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</si>
  <si>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</si>
  <si>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</si>
  <si>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</si>
  <si>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</si>
  <si>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</si>
  <si>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</si>
  <si>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</si>
  <si>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</si>
  <si>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</si>
  <si>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</si>
  <si>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</si>
  <si>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</si>
  <si>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</si>
  <si>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</si>
  <si>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</si>
  <si>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</si>
  <si>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</si>
  <si>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</si>
  <si>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</si>
  <si>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</si>
  <si>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</si>
  <si>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</si>
  <si>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</si>
  <si>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</si>
  <si>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</si>
  <si>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</si>
  <si>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</si>
  <si>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</si>
  <si>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</si>
  <si>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</si>
  <si>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</si>
  <si>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</si>
  <si>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</si>
  <si>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</si>
  <si>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</si>
  <si>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</si>
  <si>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</si>
  <si>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</si>
  <si>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</si>
  <si>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</si>
  <si>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</si>
  <si>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</si>
  <si>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</si>
  <si>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</si>
  <si>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</si>
  <si>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</si>
  <si>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</si>
  <si>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</si>
  <si>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</si>
  <si>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</si>
  <si>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</si>
  <si>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</si>
  <si>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</si>
  <si>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</si>
  <si>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</si>
  <si>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</si>
  <si>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</si>
  <si>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</si>
  <si>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</si>
  <si>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</si>
  <si>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</si>
  <si>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</si>
  <si>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</si>
  <si>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</si>
  <si>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</si>
  <si>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</si>
  <si>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</si>
  <si>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</si>
  <si>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</si>
  <si>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</si>
  <si>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</si>
  <si>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</si>
  <si>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</si>
  <si>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</si>
  <si>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</si>
  <si>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</si>
  <si>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</si>
  <si>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</si>
  <si>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</si>
  <si>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</si>
  <si>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</si>
  <si>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</si>
  <si>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</si>
  <si>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</si>
  <si>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</si>
  <si>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</si>
  <si>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</si>
  <si>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</si>
  <si>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</si>
  <si>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</si>
  <si>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</si>
  <si>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</si>
  <si>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</si>
  <si>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</si>
  <si>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</si>
  <si>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</si>
  <si>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</si>
  <si>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</si>
  <si>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</si>
  <si>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</si>
  <si>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</si>
  <si>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</si>
  <si>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</si>
  <si>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</si>
  <si>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</si>
  <si>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</si>
  <si>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</si>
  <si>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</si>
  <si>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</si>
  <si>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</si>
  <si>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</si>
  <si>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</si>
  <si>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</si>
  <si>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</si>
  <si>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</si>
  <si>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</si>
  <si>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</si>
  <si>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</si>
  <si>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</si>
  <si>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</si>
  <si>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</si>
  <si>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</si>
  <si>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</si>
  <si>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</si>
  <si>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</si>
  <si>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</si>
  <si>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</si>
  <si>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</si>
  <si>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</si>
  <si>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</si>
  <si>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</si>
  <si>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</si>
  <si>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</si>
  <si>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</si>
  <si>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</si>
  <si>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</si>
  <si>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</si>
  <si>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</si>
  <si>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</si>
  <si>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</si>
  <si>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</si>
  <si>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</si>
  <si>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</si>
  <si>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</si>
  <si>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</si>
  <si>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</si>
  <si>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</si>
  <si>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</si>
  <si>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</si>
  <si>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</si>
  <si>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</si>
  <si>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</si>
  <si>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</si>
  <si>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</si>
  <si>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</si>
  <si>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</si>
  <si>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</si>
  <si>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</si>
  <si>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</si>
  <si>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</si>
  <si>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</si>
  <si>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</si>
  <si>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</si>
  <si>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</si>
  <si>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</si>
  <si>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</si>
  <si>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</si>
  <si>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</si>
  <si>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</si>
  <si>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</si>
  <si>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</si>
  <si>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</si>
  <si>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</si>
  <si>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</si>
  <si>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</si>
  <si>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</si>
  <si>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</si>
  <si>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</si>
  <si>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</si>
  <si>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</si>
  <si>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</si>
  <si>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</si>
  <si>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</si>
  <si>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</si>
  <si>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</si>
  <si>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</si>
  <si>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</si>
  <si>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</si>
  <si>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</si>
  <si>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</si>
  <si>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</si>
  <si>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</si>
  <si>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</si>
  <si>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</si>
  <si>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</si>
  <si>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</si>
  <si>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</si>
  <si>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</si>
  <si>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</si>
  <si>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</si>
  <si>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</si>
  <si>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</si>
  <si>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</si>
  <si>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</si>
  <si>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</si>
  <si>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</si>
  <si>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</si>
  <si>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</si>
  <si>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</si>
  <si>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</si>
  <si>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</si>
  <si>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</si>
  <si>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</si>
  <si>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</si>
  <si>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</si>
  <si>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</si>
  <si>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</si>
  <si>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</si>
  <si>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</si>
  <si>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</si>
  <si>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</si>
  <si>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</si>
  <si>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</si>
  <si>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</si>
  <si>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</si>
  <si>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</si>
  <si>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</si>
  <si>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</si>
  <si>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</si>
  <si>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</si>
  <si>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</si>
  <si>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</si>
  <si>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</si>
  <si>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</si>
  <si>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</si>
  <si>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</si>
  <si>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</si>
  <si>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</si>
  <si>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</si>
  <si>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</si>
  <si>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</si>
  <si>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</si>
  <si>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</si>
  <si>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</si>
  <si>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</si>
  <si>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</si>
  <si>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</si>
  <si>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</si>
  <si>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</si>
  <si>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</si>
  <si>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</si>
  <si>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</si>
  <si>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</si>
  <si>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</si>
  <si>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</si>
  <si>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</si>
  <si>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</si>
  <si>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</si>
  <si>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</si>
  <si>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</si>
  <si>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</si>
  <si>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</si>
  <si>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</si>
  <si>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</si>
  <si>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</si>
  <si>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</si>
  <si>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</si>
  <si>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</si>
  <si>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</si>
  <si>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</si>
  <si>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</si>
  <si>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</si>
  <si>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</si>
  <si>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</si>
  <si>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</si>
  <si>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</si>
  <si>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</si>
  <si>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</si>
  <si>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</si>
  <si>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</si>
  <si>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</si>
  <si>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</si>
  <si>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</si>
  <si>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</si>
  <si>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</si>
  <si>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</si>
  <si>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</si>
  <si>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</si>
  <si>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</si>
  <si>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</si>
  <si>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</si>
  <si>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</si>
  <si>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</si>
  <si>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</si>
  <si>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</si>
  <si>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</si>
  <si>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</si>
  <si>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</si>
  <si>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</si>
  <si>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</si>
  <si>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</si>
  <si>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</si>
  <si>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</si>
  <si>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</si>
  <si>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</si>
  <si>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</si>
  <si>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</si>
  <si>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</si>
  <si>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</si>
  <si>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</si>
  <si>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</si>
  <si>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</si>
  <si>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</si>
  <si>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</si>
  <si>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</si>
  <si>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</si>
  <si>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</si>
  <si>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</si>
  <si>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</si>
  <si>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</si>
  <si>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</si>
  <si>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</si>
  <si>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</si>
  <si>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</si>
  <si>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</si>
  <si>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</si>
  <si>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</si>
  <si>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</si>
  <si>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</si>
  <si>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</si>
  <si>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</si>
  <si>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</si>
  <si>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</si>
  <si>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</si>
  <si>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</si>
  <si>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</si>
  <si>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</si>
  <si>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</si>
  <si>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</si>
  <si>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</si>
  <si>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</si>
  <si>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</si>
  <si>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</si>
  <si>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</si>
  <si>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</si>
  <si>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</si>
  <si>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</si>
  <si>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</si>
  <si>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</si>
  <si>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</si>
  <si>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</si>
  <si>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</si>
  <si>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</si>
  <si>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</si>
  <si>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</si>
  <si>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</si>
  <si>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</si>
  <si>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</si>
  <si>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</si>
  <si>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</si>
  <si>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</si>
  <si>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</si>
  <si>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</si>
  <si>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</si>
  <si>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</si>
  <si>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</si>
  <si>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</si>
  <si>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</si>
  <si>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</si>
  <si>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</si>
  <si>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</si>
  <si>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</si>
  <si>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</si>
  <si>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</si>
  <si>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</si>
  <si>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</si>
  <si>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</si>
  <si>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</si>
  <si>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</si>
  <si>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</si>
  <si>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</si>
  <si>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</si>
  <si>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</si>
  <si>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</si>
  <si>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</si>
  <si>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</si>
  <si>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</si>
  <si>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</si>
  <si>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</si>
  <si>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</si>
  <si>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</si>
  <si>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</si>
  <si>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</si>
  <si>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</si>
  <si>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</si>
  <si>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</si>
  <si>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</si>
  <si>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</si>
  <si>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</si>
  <si>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</si>
  <si>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</si>
  <si>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</si>
  <si>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</si>
  <si>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</si>
  <si>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</si>
  <si>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</si>
  <si>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</si>
  <si>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</si>
  <si>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</si>
  <si>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</si>
  <si>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</si>
  <si>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</si>
  <si>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</si>
  <si>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</si>
  <si>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</si>
  <si>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</si>
  <si>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</si>
  <si>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</si>
  <si>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</si>
  <si>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</si>
  <si>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</si>
  <si>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</si>
  <si>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</si>
  <si>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</si>
  <si>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</si>
  <si>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</si>
  <si>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</si>
  <si>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</si>
  <si>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</si>
  <si>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</si>
  <si>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</si>
  <si>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</si>
  <si>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</si>
  <si>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</si>
  <si>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</si>
  <si>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</si>
  <si>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</si>
  <si>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</si>
  <si>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</si>
  <si>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</si>
  <si>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</si>
  <si>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</si>
  <si>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</si>
  <si>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</si>
  <si>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</si>
  <si>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</si>
  <si>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</si>
  <si>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</si>
  <si>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</si>
  <si>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</si>
  <si>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</si>
  <si>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</si>
  <si>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</si>
  <si>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</si>
  <si>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</si>
  <si>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</si>
  <si>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</si>
  <si>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</si>
  <si>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</si>
  <si>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</si>
  <si>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</si>
  <si>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</si>
  <si>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</si>
  <si>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</si>
  <si>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</si>
  <si>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</si>
  <si>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</si>
  <si>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</si>
  <si>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</si>
  <si>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</si>
  <si>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</si>
  <si>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</si>
  <si>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</si>
  <si>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</si>
  <si>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</si>
  <si>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</si>
  <si>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</si>
  <si>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</si>
  <si>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</si>
  <si>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</si>
  <si>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</si>
  <si>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</si>
  <si>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</si>
  <si>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</si>
  <si>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</si>
  <si>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</si>
  <si>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</si>
  <si>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</si>
  <si>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</si>
  <si>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</si>
  <si>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</si>
  <si>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</si>
  <si>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</si>
  <si>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</si>
  <si>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</si>
  <si>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</si>
  <si>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</si>
  <si>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</si>
  <si>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</si>
  <si>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</si>
  <si>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</si>
  <si>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</si>
  <si>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</si>
  <si>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</si>
  <si>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</si>
  <si>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</si>
  <si>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</si>
  <si>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</si>
  <si>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</si>
  <si>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</si>
  <si>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</si>
  <si>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</si>
  <si>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</si>
  <si>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</si>
  <si>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</si>
  <si>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</si>
  <si>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</si>
  <si>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</si>
  <si>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</si>
  <si>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</si>
  <si>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</si>
  <si>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</si>
  <si>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</si>
  <si>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</si>
  <si>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</si>
  <si>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</si>
  <si>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</si>
  <si>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</si>
  <si>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</si>
  <si>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</si>
  <si>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</si>
  <si>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</si>
  <si>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</si>
  <si>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</si>
  <si>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</si>
  <si>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</si>
  <si>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</si>
  <si>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</si>
  <si>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</si>
  <si>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</si>
  <si>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</si>
  <si>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</si>
  <si>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</si>
  <si>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</si>
  <si>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</si>
  <si>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</si>
  <si>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</si>
  <si>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</si>
  <si>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</si>
  <si>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</si>
  <si>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</si>
  <si>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</si>
  <si>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</si>
  <si>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</si>
  <si>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</si>
  <si>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</si>
  <si>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</si>
  <si>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</si>
  <si>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</si>
  <si>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</si>
  <si>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</si>
  <si>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</si>
  <si>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</si>
  <si>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</si>
  <si>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</si>
  <si>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</si>
  <si>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</si>
  <si>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</si>
  <si>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</si>
  <si>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</si>
  <si>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</si>
  <si>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</si>
  <si>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</si>
  <si>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</si>
  <si>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</si>
  <si>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</si>
  <si>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</si>
  <si>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</si>
  <si>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</si>
  <si>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</si>
  <si>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</si>
  <si>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</si>
  <si>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</si>
  <si>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</si>
  <si>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</si>
  <si>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</si>
  <si>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</si>
  <si>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</si>
  <si>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</si>
  <si>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</si>
  <si>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</si>
  <si>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</si>
  <si>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</si>
  <si>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</si>
  <si>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</si>
  <si>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</si>
  <si>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</si>
  <si>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</si>
  <si>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</si>
  <si>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</si>
  <si>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</si>
  <si>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</si>
  <si>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</si>
  <si>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</si>
  <si>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</si>
  <si>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</si>
  <si>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</si>
  <si>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</si>
  <si>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</si>
  <si>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</si>
  <si>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</si>
  <si>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</si>
  <si>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</si>
  <si>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</si>
  <si>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</si>
  <si>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</si>
  <si>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</si>
  <si>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</si>
  <si>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</si>
  <si>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</si>
  <si>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</si>
  <si>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</si>
  <si>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</si>
  <si>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</si>
  <si>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</si>
  <si>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</si>
  <si>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</si>
  <si>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</si>
  <si>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</si>
  <si>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</si>
  <si>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</si>
  <si>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</si>
  <si>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</si>
  <si>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</si>
  <si>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</si>
  <si>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</si>
  <si>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</si>
  <si>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</si>
  <si>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</si>
  <si>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</si>
  <si>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</si>
  <si>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</si>
  <si>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</si>
  <si>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</si>
  <si>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</si>
  <si>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</si>
  <si>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</si>
  <si>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</si>
  <si>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</si>
  <si>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</si>
  <si>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</si>
  <si>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</si>
  <si>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</si>
  <si>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</si>
  <si>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</si>
  <si>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</si>
  <si>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</si>
  <si>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</si>
  <si>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</si>
  <si>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</si>
  <si>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</si>
  <si>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</si>
  <si>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</si>
  <si>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</si>
  <si>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</si>
  <si>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</si>
  <si>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</si>
  <si>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</si>
  <si>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</si>
  <si>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</si>
  <si>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</si>
  <si>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</si>
  <si>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</si>
  <si>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</si>
  <si>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</si>
  <si>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</si>
  <si>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</si>
  <si>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</si>
  <si>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</si>
  <si>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</si>
  <si>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</si>
  <si>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</si>
  <si>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</si>
  <si>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</si>
  <si>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</si>
  <si>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</si>
  <si>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</si>
  <si>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</si>
  <si>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</si>
  <si>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</si>
  <si>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</si>
  <si>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</si>
  <si>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</si>
  <si>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</si>
  <si>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</si>
  <si>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</si>
  <si>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</si>
  <si>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</si>
  <si>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</si>
  <si>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</si>
  <si>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</si>
  <si>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</si>
  <si>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</si>
  <si>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</si>
  <si>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</si>
  <si>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</si>
  <si>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</si>
  <si>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</si>
  <si>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</si>
  <si>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</si>
  <si>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</si>
  <si>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</si>
  <si>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</si>
  <si>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</si>
  <si>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</si>
  <si>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</si>
  <si>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</si>
  <si>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</si>
  <si>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</si>
  <si>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</si>
  <si>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</si>
  <si>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</si>
  <si>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</si>
  <si>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</si>
  <si>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</si>
  <si>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</si>
  <si>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</si>
  <si>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</si>
  <si>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</si>
  <si>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</si>
  <si>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</si>
  <si>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</si>
  <si>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</si>
  <si>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</si>
  <si>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</si>
  <si>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</si>
  <si>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</si>
  <si>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</si>
  <si>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</si>
  <si>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</si>
  <si>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</si>
  <si>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</si>
  <si>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</si>
  <si>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</si>
  <si>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</si>
  <si>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</si>
  <si>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</si>
  <si>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</si>
  <si>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</si>
  <si>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</si>
  <si>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</si>
  <si>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</si>
  <si>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</si>
  <si>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</si>
  <si>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</si>
  <si>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</si>
  <si>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</si>
  <si>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</si>
  <si>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</si>
  <si>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</si>
  <si>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</si>
  <si>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</si>
  <si>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</si>
  <si>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</si>
  <si>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</si>
  <si>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</si>
  <si>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</si>
  <si>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</si>
  <si>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</si>
  <si>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</si>
  <si>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</si>
  <si>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</si>
  <si>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</si>
  <si>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</si>
  <si>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</si>
  <si>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</si>
  <si>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</si>
  <si>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</si>
  <si>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</si>
  <si>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</si>
  <si>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</si>
  <si>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</si>
  <si>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</si>
  <si>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</si>
  <si>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</si>
  <si>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</si>
  <si>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</si>
  <si>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</si>
  <si>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</si>
  <si>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</si>
  <si>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</si>
  <si>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</si>
  <si>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</si>
  <si>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</si>
  <si>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</si>
  <si>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</si>
  <si>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</si>
  <si>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</si>
  <si>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</si>
  <si>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</si>
  <si>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</si>
  <si>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</si>
  <si>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</si>
  <si>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</si>
  <si>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</si>
  <si>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</si>
  <si>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</si>
  <si>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</si>
  <si>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</si>
  <si>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</si>
  <si>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</si>
  <si>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</si>
  <si>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</si>
  <si>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</si>
  <si>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</si>
  <si>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</si>
  <si>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</si>
  <si>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</si>
  <si>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</si>
  <si>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</si>
  <si>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</si>
  <si>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</si>
  <si>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</si>
  <si>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</si>
  <si>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</si>
  <si>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</si>
  <si>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</si>
  <si>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</si>
  <si>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</si>
  <si>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</si>
  <si>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</si>
  <si>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</si>
  <si>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</si>
  <si>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</si>
  <si>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</si>
  <si>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</si>
  <si>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</si>
  <si>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</si>
  <si>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</si>
  <si>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</si>
  <si>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</si>
  <si>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</si>
  <si>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</si>
  <si>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</si>
  <si>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</si>
  <si>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</si>
  <si>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</si>
  <si>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</si>
  <si>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</si>
  <si>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</si>
  <si>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</si>
  <si>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</si>
  <si>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</si>
  <si>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</si>
  <si>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</si>
  <si>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</si>
  <si>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</si>
  <si>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</si>
  <si>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</si>
  <si>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</si>
  <si>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</si>
  <si>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</si>
  <si>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</si>
  <si>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</si>
  <si>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</si>
  <si>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</si>
  <si>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</si>
  <si>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</si>
  <si>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</si>
  <si>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</si>
  <si>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</si>
  <si>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</si>
  <si>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</si>
  <si>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</si>
  <si>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</si>
  <si>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</si>
  <si>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</si>
  <si>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</si>
  <si>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</si>
  <si>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</si>
  <si>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</si>
  <si>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</si>
  <si>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</si>
  <si>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</si>
  <si>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</si>
  <si>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</si>
  <si>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</si>
  <si>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</si>
  <si>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</si>
  <si>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</si>
  <si>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</si>
  <si>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</si>
  <si>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</si>
  <si>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</si>
  <si>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</si>
  <si>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</si>
  <si>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</si>
  <si>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</si>
  <si>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</si>
  <si>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</si>
  <si>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</si>
  <si>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</si>
  <si>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</si>
  <si>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</si>
  <si>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</si>
  <si>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</si>
  <si>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</si>
  <si>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</si>
  <si>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</si>
  <si>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</si>
  <si>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</si>
  <si>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</si>
  <si>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</si>
  <si>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</si>
  <si>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</si>
  <si>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</si>
  <si>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</si>
  <si>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</si>
  <si>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</si>
  <si>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</si>
  <si>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</si>
  <si>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</si>
  <si>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</si>
  <si>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</si>
  <si>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</si>
  <si>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</si>
  <si>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</si>
  <si>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</si>
  <si>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</si>
  <si>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</si>
  <si>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</si>
  <si>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</si>
  <si>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</si>
  <si>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</si>
  <si>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</si>
  <si>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</si>
  <si>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</si>
  <si>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</si>
  <si>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</si>
  <si>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</si>
  <si>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</si>
  <si>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</si>
  <si>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</si>
  <si>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</si>
  <si>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</si>
  <si>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</si>
  <si>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</si>
  <si>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</si>
  <si>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</si>
  <si>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</si>
  <si>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</si>
  <si>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</si>
  <si>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</si>
  <si>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</si>
  <si>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</si>
  <si>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</si>
  <si>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</si>
  <si>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</si>
  <si>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</si>
  <si>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</si>
  <si>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</si>
  <si>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</si>
  <si>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</si>
  <si>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</si>
  <si>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</si>
  <si>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</si>
  <si>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</si>
  <si>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</si>
  <si>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</si>
  <si>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</si>
  <si>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</si>
  <si>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</si>
  <si>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</si>
  <si>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</si>
  <si>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</si>
  <si>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</si>
  <si>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</si>
  <si>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</si>
  <si>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</si>
  <si>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</si>
  <si>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</si>
  <si>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</si>
  <si>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</si>
  <si>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</si>
  <si>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</si>
  <si>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</si>
  <si>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</si>
  <si>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</si>
  <si>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</si>
  <si>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</si>
  <si>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</si>
  <si>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</si>
  <si>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</si>
  <si>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</si>
  <si>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</si>
  <si>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</si>
  <si>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</si>
  <si>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</si>
  <si>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</si>
  <si>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</si>
  <si>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</si>
  <si>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</si>
  <si>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</si>
  <si>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</si>
  <si>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</si>
  <si>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</si>
  <si>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</si>
  <si>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</si>
  <si>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</si>
  <si>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</si>
  <si>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</si>
  <si>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</si>
  <si>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</si>
  <si>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</si>
  <si>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</si>
  <si>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</si>
  <si>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</si>
  <si>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</si>
  <si>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</si>
  <si>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</si>
  <si>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</si>
  <si>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</si>
  <si>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</si>
  <si>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</si>
  <si>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</si>
  <si>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</si>
  <si>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</si>
  <si>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</si>
  <si>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</si>
  <si>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</si>
  <si>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</si>
  <si>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</si>
  <si>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</si>
  <si>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</si>
  <si>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</si>
  <si>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</si>
  <si>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</si>
  <si>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</si>
  <si>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</si>
  <si>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</si>
  <si>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</si>
  <si>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</si>
  <si>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</si>
  <si>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</si>
  <si>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</si>
  <si>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</si>
  <si>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</si>
  <si>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</si>
  <si>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</si>
  <si>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</si>
  <si>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</si>
  <si>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</si>
  <si>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</si>
  <si>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</si>
  <si>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</si>
  <si>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</si>
  <si>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</si>
  <si>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</si>
  <si>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</si>
  <si>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</si>
  <si>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</si>
  <si>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</si>
  <si>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</si>
  <si>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</si>
  <si>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</si>
  <si>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</si>
  <si>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</si>
  <si>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</si>
  <si>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</si>
  <si>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</si>
  <si>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</si>
  <si>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</si>
  <si>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</si>
  <si>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</si>
  <si>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</si>
  <si>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</si>
  <si>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</si>
  <si>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</si>
  <si>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</si>
  <si>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</si>
  <si>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</si>
  <si>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</si>
  <si>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</si>
  <si>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</si>
  <si>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</si>
  <si>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</si>
  <si>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</si>
  <si>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</si>
  <si>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</si>
  <si>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</si>
  <si>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</si>
  <si>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</si>
  <si>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</si>
  <si>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</si>
  <si>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</si>
  <si>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</si>
  <si>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</si>
  <si>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</si>
  <si>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</si>
  <si>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</si>
  <si>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</si>
  <si>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</si>
  <si>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</si>
  <si>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</si>
  <si>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</si>
  <si>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</si>
  <si>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</si>
  <si>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</si>
  <si>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</si>
  <si>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</si>
  <si>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</si>
  <si>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</si>
  <si>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</si>
  <si>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</si>
  <si>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</si>
  <si>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</si>
  <si>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</si>
  <si>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</si>
  <si>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</si>
  <si>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</si>
  <si>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</si>
  <si>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</si>
  <si>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</si>
  <si>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</si>
  <si>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</si>
  <si>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</si>
  <si>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</si>
  <si>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</si>
  <si>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</si>
  <si>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</si>
  <si>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</si>
  <si>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</si>
  <si>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</si>
  <si>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</si>
  <si>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</si>
  <si>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</si>
  <si>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</si>
  <si>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</si>
  <si>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</si>
  <si>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</si>
  <si>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</si>
  <si>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</si>
  <si>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</si>
  <si>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</si>
  <si>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</si>
  <si>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</si>
  <si>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</si>
  <si>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</si>
  <si>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</si>
  <si>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</si>
  <si>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</si>
  <si>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</si>
  <si>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</si>
  <si>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</si>
  <si>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</si>
  <si>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</si>
  <si>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</si>
  <si>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</si>
  <si>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</si>
  <si>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</si>
  <si>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</si>
  <si>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</si>
  <si>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</si>
  <si>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</si>
  <si>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</si>
  <si>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</si>
  <si>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</si>
  <si>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</si>
  <si>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</si>
  <si>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</si>
  <si>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</si>
  <si>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</si>
  <si>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</si>
  <si>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</si>
  <si>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</si>
  <si>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</si>
  <si>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</si>
  <si>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</si>
  <si>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</si>
  <si>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</si>
  <si>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</si>
  <si>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</si>
  <si>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</si>
  <si>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</si>
  <si>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</si>
  <si>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</si>
  <si>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</si>
  <si>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</si>
  <si>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</si>
  <si>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</si>
  <si>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</si>
  <si>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</si>
  <si>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</si>
  <si>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</si>
  <si>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</si>
  <si>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</si>
  <si>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</si>
  <si>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</si>
  <si>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</si>
  <si>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</si>
  <si>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</si>
  <si>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</si>
  <si>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</si>
  <si>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</si>
  <si>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</si>
  <si>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</si>
  <si>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</si>
  <si>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</si>
  <si>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</si>
  <si>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</si>
  <si>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</si>
  <si>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</si>
  <si>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</si>
  <si>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</si>
  <si>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</si>
  <si>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</si>
  <si>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</si>
  <si>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</si>
  <si>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</si>
  <si>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</si>
  <si>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</si>
  <si>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</si>
  <si>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</si>
  <si>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</si>
  <si>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</si>
  <si>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</si>
  <si>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</si>
  <si>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</si>
  <si>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</si>
  <si>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</si>
  <si>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</si>
  <si>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</si>
  <si>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</si>
  <si>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</si>
  <si>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</si>
  <si>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</si>
  <si>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</si>
  <si>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</si>
  <si>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</si>
  <si>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</si>
  <si>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</si>
  <si>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</si>
  <si>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</si>
  <si>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</si>
  <si>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</si>
  <si>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</si>
  <si>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</si>
  <si>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</si>
  <si>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</si>
  <si>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</si>
  <si>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</si>
  <si>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</si>
  <si>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</si>
  <si>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</si>
  <si>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</si>
  <si>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</si>
  <si>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</si>
  <si>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</si>
  <si>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</si>
  <si>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</si>
  <si>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</si>
  <si>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</si>
  <si>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</si>
  <si>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</si>
  <si>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</si>
  <si>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</si>
  <si>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</si>
  <si>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</si>
  <si>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</si>
  <si>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</si>
  <si>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</si>
  <si>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</si>
  <si>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</si>
  <si>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</si>
  <si>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</si>
  <si>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</si>
  <si>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</si>
  <si>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</si>
  <si>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</si>
  <si>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</si>
  <si>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</si>
  <si>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</si>
  <si>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</si>
  <si>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</si>
  <si>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</si>
  <si>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</si>
  <si>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</si>
  <si>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</si>
  <si>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</si>
  <si>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</si>
  <si>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</si>
  <si>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</si>
  <si>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</si>
  <si>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</si>
  <si>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</si>
  <si>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</si>
  <si>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</si>
  <si>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</si>
  <si>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</si>
  <si>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</si>
  <si>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</si>
  <si>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</si>
  <si>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</si>
  <si>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</si>
  <si>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</si>
  <si>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</si>
  <si>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</si>
  <si>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</si>
  <si>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</si>
  <si>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</si>
  <si>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</si>
  <si>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</si>
  <si>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</si>
  <si>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</si>
  <si>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</si>
  <si>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</si>
  <si>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</si>
  <si>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</si>
  <si>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</si>
  <si>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</si>
  <si>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</si>
  <si>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</si>
  <si>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</si>
  <si>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</si>
  <si>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</si>
  <si>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</si>
  <si>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</si>
  <si>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</si>
  <si>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</si>
  <si>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</si>
  <si>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</si>
  <si>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</si>
  <si>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</si>
  <si>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</si>
  <si>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</si>
  <si>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</si>
  <si>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</si>
  <si>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</si>
  <si>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</si>
  <si>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</si>
  <si>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</si>
  <si>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</si>
  <si>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</si>
  <si>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</si>
  <si>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</si>
  <si>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</si>
  <si>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</si>
  <si>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</si>
  <si>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</si>
  <si>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</si>
  <si>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</si>
  <si>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</si>
  <si>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</si>
  <si>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</si>
  <si>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</si>
  <si>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</si>
  <si>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</si>
  <si>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</si>
  <si>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</si>
  <si>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</si>
  <si>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</si>
  <si>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</si>
  <si>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</si>
  <si>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</si>
  <si>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</si>
  <si>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</si>
  <si>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</si>
  <si>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</si>
  <si>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</si>
  <si>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</si>
  <si>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</si>
  <si>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</si>
  <si>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</si>
  <si>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</si>
  <si>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</si>
  <si>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</si>
  <si>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</si>
  <si>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</si>
  <si>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</si>
  <si>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</si>
  <si>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</si>
  <si>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</si>
  <si>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</si>
  <si>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</si>
  <si>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</si>
  <si>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</si>
  <si>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</si>
  <si>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</si>
  <si>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</si>
  <si>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</si>
  <si>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</si>
  <si>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</si>
  <si>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</si>
  <si>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</si>
  <si>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</si>
  <si>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</si>
  <si>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</si>
  <si>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</si>
  <si>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</si>
  <si>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</si>
  <si>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</si>
  <si>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</si>
  <si>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</si>
  <si>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</si>
  <si>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</si>
  <si>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</si>
  <si>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</si>
  <si>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</si>
  <si>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</si>
  <si>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</si>
  <si>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</si>
  <si>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</si>
  <si>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</si>
  <si>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</si>
  <si>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</si>
  <si>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</si>
  <si>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</si>
  <si>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</si>
  <si>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</si>
  <si>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</si>
  <si>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</si>
  <si>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</si>
  <si>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</si>
  <si>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</si>
  <si>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</si>
  <si>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</si>
  <si>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</si>
  <si>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</si>
  <si>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</si>
  <si>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</si>
  <si>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</si>
  <si>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</si>
  <si>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</si>
  <si>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</si>
  <si>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</si>
  <si>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</si>
  <si>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</si>
  <si>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</si>
  <si>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</si>
  <si>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</si>
  <si>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</si>
  <si>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</si>
  <si>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</si>
  <si>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</si>
  <si>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</si>
  <si>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</si>
  <si>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</si>
  <si>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</si>
  <si>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</si>
  <si>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</si>
  <si>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</si>
  <si>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</si>
  <si>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</si>
  <si>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</si>
  <si>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</si>
  <si>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</si>
  <si>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</si>
  <si>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</si>
  <si>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</si>
  <si>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</si>
  <si>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</si>
  <si>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</si>
  <si>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</si>
  <si>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</si>
  <si>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</si>
  <si>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</si>
  <si>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</si>
  <si>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</si>
  <si>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</si>
  <si>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</si>
  <si>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</si>
  <si>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</si>
  <si>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</si>
  <si>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</si>
  <si>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</si>
  <si>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</si>
  <si>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</si>
  <si>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</si>
  <si>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</si>
  <si>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</si>
  <si>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</si>
  <si>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</si>
  <si>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</si>
  <si>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</si>
  <si>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</si>
  <si>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</si>
  <si>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</si>
  <si>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</si>
  <si>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</si>
  <si>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</si>
  <si>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</si>
  <si>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</si>
  <si>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</si>
  <si>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</si>
  <si>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</si>
  <si>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</si>
  <si>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</si>
  <si>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</si>
  <si>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</si>
  <si>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</si>
  <si>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</si>
  <si>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</si>
  <si>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</si>
  <si>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</si>
  <si>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</si>
  <si>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</si>
  <si>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</si>
  <si>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</si>
  <si>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</si>
  <si>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</si>
  <si>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</si>
  <si>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</si>
  <si>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</si>
  <si>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</si>
  <si>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</si>
  <si>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</si>
  <si>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</si>
  <si>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</si>
  <si>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</si>
  <si>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</si>
  <si>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</si>
  <si>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</si>
  <si>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</si>
  <si>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</si>
  <si>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</si>
  <si>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</si>
  <si>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</si>
  <si>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</si>
  <si>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</si>
  <si>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</si>
  <si>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</si>
  <si>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</si>
  <si>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</si>
  <si>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</si>
  <si>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</si>
  <si>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</si>
  <si>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</si>
  <si>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</si>
  <si>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</si>
  <si>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</si>
  <si>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</si>
  <si>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</si>
  <si>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</si>
  <si>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</si>
  <si>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</si>
  <si>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</si>
  <si>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</si>
  <si>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</si>
  <si>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</si>
  <si>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</si>
  <si>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</si>
  <si>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</si>
  <si>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</si>
  <si>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</si>
  <si>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</si>
  <si>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</si>
  <si>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</si>
  <si>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</si>
  <si>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</si>
  <si>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</si>
  <si>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</si>
  <si>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</si>
  <si>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</si>
  <si>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</si>
  <si>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</si>
  <si>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</si>
  <si>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</si>
  <si>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</si>
  <si>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</si>
  <si>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</si>
  <si>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</si>
  <si>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</si>
  <si>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</si>
  <si>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</si>
  <si>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</si>
  <si>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</si>
  <si>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</si>
  <si>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</si>
  <si>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</si>
  <si>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</si>
  <si>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</si>
  <si>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</si>
  <si>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</si>
  <si>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</si>
  <si>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</si>
  <si>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</si>
  <si>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</si>
  <si>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</si>
  <si>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</si>
  <si>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</si>
  <si>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</si>
  <si>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</si>
  <si>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</si>
  <si>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</si>
  <si>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</si>
  <si>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</si>
  <si>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</si>
  <si>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</si>
  <si>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</si>
  <si>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</si>
  <si>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</si>
  <si>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</si>
  <si>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</si>
  <si>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</si>
  <si>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</si>
  <si>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</si>
  <si>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</si>
  <si>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</si>
  <si>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</si>
  <si>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</si>
  <si>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</si>
  <si>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</si>
  <si>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</si>
  <si>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</si>
  <si>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</si>
  <si>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</si>
  <si>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</si>
  <si>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</si>
  <si>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</si>
  <si>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</si>
  <si>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</si>
  <si>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</si>
  <si>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</si>
  <si>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</si>
  <si>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</si>
  <si>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</si>
  <si>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</si>
  <si>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</si>
  <si>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</si>
  <si>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</si>
  <si>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</si>
  <si>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</si>
  <si>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</si>
  <si>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</si>
  <si>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</si>
  <si>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</si>
  <si>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</si>
  <si>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</si>
  <si>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</si>
  <si>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</si>
  <si>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</si>
  <si>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</si>
  <si>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</si>
  <si>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</si>
  <si>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</si>
  <si>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</si>
  <si>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</si>
  <si>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</si>
  <si>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</si>
  <si>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</si>
  <si>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</si>
  <si>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</si>
  <si>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</si>
  <si>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</si>
  <si>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</si>
  <si>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</si>
  <si>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</si>
  <si>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</si>
  <si>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</si>
  <si>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</si>
  <si>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</si>
  <si>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</si>
  <si>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</si>
  <si>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</si>
  <si>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</si>
  <si>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</si>
  <si>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</si>
  <si>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</si>
  <si>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</si>
  <si>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</si>
  <si>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</si>
  <si>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</si>
  <si>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</si>
  <si>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</si>
  <si>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</si>
  <si>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</si>
  <si>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</si>
  <si>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</si>
  <si>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</si>
  <si>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</si>
  <si>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</si>
  <si>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</si>
  <si>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</si>
  <si>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</si>
  <si>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</si>
  <si>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</si>
  <si>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</si>
  <si>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</si>
  <si>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</si>
  <si>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</si>
  <si>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</si>
  <si>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</si>
  <si>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</si>
  <si>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</si>
  <si>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</si>
  <si>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</si>
  <si>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</si>
  <si>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</si>
  <si>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</si>
  <si>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</si>
  <si>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</si>
  <si>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</si>
  <si>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</si>
  <si>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</si>
  <si>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</si>
  <si>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</si>
  <si>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</si>
  <si>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</si>
  <si>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</si>
  <si>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</si>
  <si>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</si>
  <si>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</si>
  <si>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</si>
  <si>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</si>
  <si>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</si>
  <si>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</si>
  <si>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</si>
  <si>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</si>
  <si>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</si>
  <si>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</si>
  <si>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</si>
  <si>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</si>
  <si>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</si>
  <si>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</si>
  <si>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</si>
  <si>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</si>
  <si>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</si>
  <si>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</si>
  <si>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</si>
  <si>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</si>
  <si>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</si>
  <si>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</si>
  <si>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</si>
  <si>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</si>
  <si>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</si>
  <si>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</si>
  <si>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</si>
  <si>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</si>
  <si>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</si>
  <si>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</si>
  <si>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</si>
  <si>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</si>
  <si>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</si>
  <si>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</si>
  <si>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</si>
  <si>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</si>
  <si>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</si>
  <si>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</si>
  <si>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</si>
  <si>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</si>
  <si>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</si>
  <si>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</si>
  <si>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</si>
  <si>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</si>
  <si>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</si>
  <si>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</si>
  <si>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</si>
  <si>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</si>
  <si>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</si>
  <si>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</si>
  <si>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</si>
  <si>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</si>
  <si>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</si>
  <si>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</si>
  <si>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</si>
  <si>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</si>
  <si>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</si>
  <si>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</si>
  <si>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</si>
  <si>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</si>
  <si>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</si>
  <si>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</si>
  <si>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</si>
  <si>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</si>
  <si>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</si>
  <si>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</si>
  <si>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</si>
  <si>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</si>
  <si>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</si>
  <si>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</si>
  <si>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</si>
  <si>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</si>
  <si>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</si>
  <si>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</si>
  <si>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</si>
  <si>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</si>
  <si>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</si>
  <si>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</si>
  <si>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</si>
  <si>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</si>
  <si>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</si>
  <si>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</si>
  <si>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</si>
  <si>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</si>
  <si>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</si>
  <si>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</si>
  <si>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</si>
  <si>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</si>
  <si>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</si>
  <si>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</si>
  <si>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</si>
  <si>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</si>
  <si>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</si>
  <si>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</si>
  <si>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</si>
  <si>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</si>
  <si>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</si>
  <si>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</si>
  <si>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</si>
  <si>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</si>
  <si>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</si>
  <si>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</si>
  <si>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</si>
  <si>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</si>
  <si>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</si>
  <si>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</si>
  <si>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</si>
  <si>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</si>
  <si>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</si>
  <si>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</si>
  <si>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</si>
  <si>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</si>
  <si>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</si>
  <si>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</si>
  <si>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</si>
  <si>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</si>
  <si>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</si>
  <si>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</si>
  <si>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</si>
  <si>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</si>
  <si>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</si>
  <si>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</si>
  <si>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</si>
  <si>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</si>
  <si>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</si>
  <si>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</si>
  <si>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</si>
  <si>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</si>
  <si>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</si>
  <si>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</si>
  <si>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</si>
  <si>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</si>
  <si>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</si>
  <si>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</si>
  <si>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</si>
  <si>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</si>
  <si>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</si>
  <si>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</si>
  <si>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</si>
  <si>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</si>
  <si>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</si>
  <si>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</si>
  <si>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</si>
  <si>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</si>
  <si>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</si>
  <si>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</si>
  <si>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</si>
  <si>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</si>
  <si>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</si>
  <si>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</si>
  <si>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</si>
  <si>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</si>
  <si>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</si>
  <si>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</si>
  <si>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</si>
  <si>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</si>
  <si>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</si>
  <si>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</si>
  <si>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</si>
  <si>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</si>
  <si>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</si>
  <si>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</si>
  <si>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</si>
  <si>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</si>
  <si>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</si>
  <si>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</si>
  <si>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</si>
  <si>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</si>
  <si>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</si>
  <si>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</si>
  <si>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</si>
  <si>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</si>
  <si>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</si>
  <si>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</si>
  <si>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</si>
  <si>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</si>
  <si>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</si>
  <si>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</si>
  <si>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</si>
  <si>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</si>
  <si>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</si>
  <si>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</si>
  <si>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</si>
  <si>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</si>
  <si>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</si>
  <si>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</si>
  <si>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</si>
  <si>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</si>
  <si>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</si>
  <si>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</si>
  <si>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</si>
  <si>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</si>
  <si>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</si>
  <si>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</si>
  <si>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</si>
  <si>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</si>
  <si>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</si>
  <si>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</si>
  <si>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</si>
  <si>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</si>
  <si>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</si>
  <si>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</si>
  <si>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</si>
  <si>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</si>
  <si>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</si>
  <si>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</si>
  <si>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</si>
  <si>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</si>
  <si>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</si>
  <si>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</si>
  <si>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</si>
  <si>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</si>
  <si>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</si>
  <si>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</si>
  <si>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</si>
  <si>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</si>
  <si>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</si>
  <si>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</si>
  <si>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</si>
  <si>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</si>
  <si>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</si>
  <si>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</si>
  <si>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</si>
  <si>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</si>
  <si>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</si>
  <si>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</si>
  <si>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</si>
  <si>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</si>
  <si>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</si>
  <si>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</si>
  <si>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</si>
  <si>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</si>
  <si>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</si>
  <si>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</si>
  <si>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</si>
  <si>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</si>
  <si>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</si>
  <si>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</si>
  <si>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</si>
  <si>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</si>
  <si>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</si>
  <si>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</si>
  <si>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</si>
  <si>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</si>
  <si>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</si>
  <si>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</si>
  <si>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</si>
  <si>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</si>
  <si>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</si>
  <si>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</si>
  <si>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</si>
  <si>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</si>
  <si>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</si>
  <si>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</si>
  <si>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</si>
  <si>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</si>
  <si>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</si>
  <si>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</si>
  <si>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</si>
  <si>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</si>
  <si>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</si>
  <si>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</si>
  <si>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</si>
  <si>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</si>
  <si>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</si>
  <si>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</si>
  <si>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</si>
  <si>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</si>
  <si>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</si>
  <si>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</si>
  <si>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</si>
  <si>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</si>
  <si>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</si>
  <si>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</si>
  <si>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</si>
  <si>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</si>
  <si>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</si>
  <si>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</si>
  <si>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</si>
  <si>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</si>
  <si>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</si>
  <si>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</si>
  <si>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</si>
  <si>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</si>
  <si>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</si>
  <si>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</si>
  <si>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</si>
  <si>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</si>
  <si>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</si>
  <si>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</si>
  <si>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</si>
  <si>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</si>
  <si>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</si>
  <si>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</si>
  <si>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</si>
  <si>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</si>
  <si>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</si>
  <si>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</si>
  <si>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</si>
  <si>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</si>
  <si>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</si>
  <si>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</si>
  <si>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</si>
  <si>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</si>
  <si>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</si>
  <si>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</si>
  <si>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</si>
  <si>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</si>
  <si>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</si>
  <si>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</si>
  <si>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</si>
  <si>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</si>
  <si>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</si>
  <si>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</si>
  <si>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</si>
  <si>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</si>
  <si>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</si>
  <si>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</si>
  <si>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</si>
  <si>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</si>
  <si>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</si>
  <si>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</si>
  <si>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</si>
  <si>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</si>
  <si>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</si>
  <si>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</si>
  <si>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</si>
  <si>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</si>
  <si>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</si>
  <si>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</si>
  <si>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</si>
  <si>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</si>
  <si>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</si>
  <si>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</si>
  <si>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</si>
  <si>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</si>
  <si>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</si>
  <si>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</si>
  <si>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</si>
  <si>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</si>
  <si>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</si>
  <si>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</si>
  <si>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</si>
  <si>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</si>
  <si>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</si>
  <si>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</si>
  <si>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</si>
  <si>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</si>
  <si>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</si>
  <si>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</si>
  <si>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</si>
  <si>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</si>
  <si>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</si>
  <si>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</si>
  <si>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</si>
  <si>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</si>
  <si>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</si>
  <si>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</si>
  <si>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</si>
  <si>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</si>
  <si>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</si>
  <si>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</si>
  <si>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</si>
  <si>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</si>
  <si>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</si>
  <si>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</si>
  <si>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</si>
  <si>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</si>
  <si>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</si>
  <si>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</si>
  <si>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</si>
  <si>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</si>
  <si>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</si>
  <si>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</si>
  <si>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</si>
  <si>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</si>
  <si>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</si>
  <si>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</si>
  <si>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</si>
  <si>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</si>
  <si>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</si>
  <si>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</si>
  <si>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</si>
  <si>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</si>
  <si>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</si>
  <si>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</si>
  <si>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</si>
  <si>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</si>
  <si>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</si>
  <si>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</si>
  <si>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</si>
  <si>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</si>
  <si>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</si>
  <si>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</si>
  <si>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</si>
  <si>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</si>
  <si>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</si>
  <si>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</si>
  <si>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</si>
  <si>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</si>
  <si>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</si>
  <si>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</si>
  <si>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</si>
  <si>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</si>
  <si>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</si>
  <si>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</si>
  <si>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</si>
  <si>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</si>
  <si>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</si>
  <si>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</si>
  <si>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</si>
  <si>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</si>
  <si>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</si>
  <si>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</si>
  <si>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</si>
  <si>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</si>
  <si>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</si>
  <si>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</si>
  <si>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</si>
  <si>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</si>
  <si>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</si>
  <si>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</si>
  <si>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</si>
  <si>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</si>
  <si>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</si>
  <si>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</si>
  <si>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</si>
  <si>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</si>
  <si>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</si>
  <si>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</si>
  <si>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</si>
  <si>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</si>
  <si>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</si>
  <si>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</si>
  <si>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</si>
  <si>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</si>
  <si>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</si>
  <si>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</si>
  <si>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</si>
  <si>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</si>
  <si>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</si>
  <si>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</si>
  <si>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</si>
  <si>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</si>
  <si>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</si>
  <si>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</si>
  <si>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</si>
  <si>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</si>
  <si>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</si>
  <si>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</si>
  <si>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</si>
  <si>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</si>
  <si>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</si>
  <si>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</si>
  <si>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</si>
  <si>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</si>
  <si>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</si>
  <si>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</si>
  <si>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</si>
  <si>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</si>
  <si>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</si>
  <si>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</si>
  <si>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</si>
  <si>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</si>
  <si>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</si>
  <si>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</si>
  <si>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</si>
  <si>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</si>
  <si>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</si>
  <si>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</si>
  <si>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</si>
  <si>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</si>
  <si>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</si>
  <si>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</si>
  <si>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</si>
  <si>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</si>
  <si>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</si>
  <si>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</si>
  <si>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</si>
  <si>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</si>
  <si>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</si>
  <si>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</si>
  <si>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</si>
  <si>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</si>
  <si>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</si>
  <si>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</si>
  <si>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</si>
  <si>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</si>
  <si>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</si>
  <si>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</si>
  <si>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</si>
  <si>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</si>
  <si>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</si>
  <si>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</si>
  <si>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</si>
  <si>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</si>
  <si>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</si>
  <si>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</si>
  <si>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</si>
  <si>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</si>
  <si>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</si>
  <si>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</si>
  <si>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</si>
  <si>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</si>
  <si>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</si>
  <si>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</si>
  <si>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</si>
  <si>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</si>
  <si>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</si>
  <si>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</si>
  <si>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</si>
  <si>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</si>
  <si>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</si>
  <si>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</si>
  <si>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</si>
  <si>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</si>
  <si>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</si>
  <si>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</si>
  <si>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</si>
  <si>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</si>
  <si>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</si>
  <si>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</si>
  <si>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</si>
  <si>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</si>
  <si>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</si>
  <si>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</si>
  <si>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</si>
  <si>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</si>
  <si>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</si>
  <si>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</si>
  <si>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</si>
  <si>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</si>
  <si>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</si>
  <si>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</si>
  <si>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</si>
  <si>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</si>
  <si>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</si>
  <si>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</si>
  <si>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</si>
  <si>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</si>
  <si>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</si>
  <si>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</si>
  <si>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</si>
  <si>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</si>
  <si>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</si>
  <si>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</si>
  <si>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</si>
  <si>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</si>
  <si>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</si>
  <si>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</si>
  <si>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</si>
  <si>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</si>
  <si>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</si>
  <si>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</si>
  <si>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</si>
  <si>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</si>
  <si>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</si>
  <si>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</si>
  <si>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</si>
  <si>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</si>
  <si>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</si>
  <si>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</si>
  <si>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</si>
  <si>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</si>
  <si>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</si>
  <si>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</si>
  <si>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</si>
  <si>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</si>
  <si>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</si>
  <si>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</si>
  <si>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</si>
  <si>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</si>
  <si>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</si>
  <si>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</si>
  <si>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</si>
  <si>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</si>
  <si>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</si>
  <si>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</si>
  <si>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</si>
  <si>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</si>
  <si>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</si>
  <si>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</si>
  <si>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</si>
  <si>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</si>
  <si>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</si>
  <si>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</si>
  <si>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</si>
  <si>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</si>
  <si>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</si>
  <si>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</si>
  <si>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</si>
  <si>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</si>
  <si>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</si>
  <si>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</si>
  <si>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</si>
  <si>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</si>
  <si>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</si>
  <si>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</si>
  <si>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</si>
  <si>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</si>
  <si>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</si>
  <si>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</si>
  <si>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</si>
  <si>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</si>
  <si>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</si>
  <si>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</si>
  <si>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</si>
  <si>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</si>
  <si>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</si>
  <si>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</si>
  <si>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</si>
  <si>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</si>
  <si>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</si>
  <si>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</si>
  <si>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</si>
  <si>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</si>
  <si>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</si>
  <si>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</si>
  <si>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</si>
  <si>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</si>
  <si>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</si>
  <si>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</si>
  <si>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</si>
  <si>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</si>
  <si>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</si>
  <si>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</si>
  <si>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</si>
  <si>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</si>
  <si>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</si>
  <si>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</si>
  <si>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</si>
  <si>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</si>
  <si>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</si>
  <si>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</si>
  <si>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</si>
  <si>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</si>
  <si>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</si>
  <si>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</si>
  <si>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</si>
  <si>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</si>
  <si>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</si>
  <si>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</si>
  <si>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</si>
  <si>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</si>
  <si>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</si>
  <si>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</si>
  <si>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</si>
  <si>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</si>
  <si>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</si>
  <si>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</si>
  <si>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</si>
  <si>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</si>
  <si>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</si>
  <si>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</si>
  <si>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</si>
  <si>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</si>
  <si>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</si>
  <si>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</si>
  <si>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</si>
  <si>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</si>
  <si>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</si>
  <si>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</si>
  <si>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</si>
  <si>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</si>
  <si>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</si>
  <si>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</si>
  <si>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</si>
  <si>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</si>
  <si>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</si>
  <si>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</si>
  <si>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</si>
  <si>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</si>
  <si>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</si>
  <si>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</si>
  <si>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</si>
  <si>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</si>
  <si>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</si>
  <si>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</si>
  <si>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</si>
  <si>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</si>
  <si>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</si>
  <si>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</si>
  <si>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</si>
  <si>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</si>
  <si>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</si>
  <si>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</si>
  <si>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</si>
  <si>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</si>
  <si>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</si>
  <si>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</si>
  <si>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</si>
  <si>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</si>
  <si>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</si>
  <si>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</si>
  <si>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</si>
  <si>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</si>
  <si>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</si>
  <si>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</si>
  <si>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</si>
  <si>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</si>
  <si>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</si>
  <si>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</si>
  <si>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</si>
  <si>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</si>
  <si>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</si>
  <si>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</si>
  <si>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</si>
  <si>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</si>
  <si>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</si>
  <si>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</si>
  <si>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</si>
  <si>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</si>
  <si>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</si>
  <si>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</si>
  <si>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</si>
  <si>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</si>
  <si>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</si>
  <si>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</si>
  <si>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</si>
  <si>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</si>
  <si>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</si>
  <si>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</si>
  <si>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</si>
  <si>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</si>
  <si>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</si>
  <si>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</si>
  <si>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</si>
  <si>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</si>
  <si>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</si>
  <si>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</si>
  <si>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</si>
  <si>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</si>
  <si>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</si>
  <si>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</si>
  <si>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</si>
  <si>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</si>
  <si>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</si>
  <si>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</si>
  <si>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</si>
  <si>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</si>
  <si>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</si>
  <si>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</si>
  <si>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</si>
  <si>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</si>
  <si>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</si>
  <si>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</si>
  <si>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</si>
  <si>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</si>
  <si>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</si>
  <si>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</si>
  <si>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</si>
  <si>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</si>
  <si>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</si>
  <si>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</si>
  <si>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</si>
  <si>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</si>
  <si>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</si>
  <si>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</si>
  <si>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</si>
  <si>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</si>
  <si>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</si>
  <si>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</si>
  <si>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</si>
  <si>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</si>
  <si>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</si>
  <si>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</si>
  <si>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</si>
  <si>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</si>
  <si>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</si>
  <si>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</si>
  <si>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</si>
  <si>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</si>
  <si>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</si>
  <si>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</si>
  <si>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</si>
  <si>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</si>
  <si>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</si>
  <si>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</si>
  <si>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</si>
  <si>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</si>
  <si>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</si>
  <si>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</si>
  <si>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</si>
  <si>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</si>
  <si>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</si>
  <si>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</si>
  <si>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</si>
  <si>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</si>
  <si>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</si>
  <si>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</si>
  <si>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</si>
  <si>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</si>
  <si>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</si>
  <si>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</si>
  <si>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</si>
  <si>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</si>
  <si>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</si>
  <si>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</si>
  <si>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</si>
  <si>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</si>
  <si>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</si>
  <si>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</si>
  <si>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</si>
  <si>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</si>
  <si>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</si>
  <si>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</si>
  <si>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</si>
  <si>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</si>
  <si>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</si>
  <si>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</si>
  <si>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</si>
  <si>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</si>
  <si>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</si>
  <si>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</si>
  <si>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</si>
  <si>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</si>
  <si>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</si>
  <si>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</si>
  <si>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</si>
  <si>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</si>
  <si>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</si>
  <si>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</si>
  <si>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</si>
  <si>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</si>
  <si>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</si>
  <si>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</si>
  <si>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</si>
  <si>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</si>
  <si>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</si>
  <si>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</si>
  <si>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</si>
  <si>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</si>
  <si>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</si>
  <si>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</si>
  <si>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</si>
  <si>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</si>
  <si>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</si>
  <si>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</si>
  <si>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</si>
  <si>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</si>
  <si>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</si>
  <si>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</si>
  <si>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</si>
  <si>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</si>
  <si>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</si>
  <si>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</si>
  <si>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</si>
  <si>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</si>
  <si>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</si>
  <si>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</si>
  <si>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</si>
  <si>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</si>
  <si>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</si>
  <si>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</si>
  <si>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</si>
  <si>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</si>
  <si>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</si>
  <si>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</si>
  <si>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</si>
  <si>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</si>
  <si>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</si>
  <si>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</si>
  <si>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</si>
  <si>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</si>
  <si>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</si>
  <si>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</si>
  <si>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</si>
  <si>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</si>
  <si>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</si>
  <si>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</si>
  <si>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</si>
  <si>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</si>
  <si>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</si>
  <si>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</si>
  <si>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</si>
  <si>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</si>
  <si>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</si>
  <si>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</si>
  <si>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</si>
  <si>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</si>
  <si>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</si>
  <si>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</si>
  <si>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</si>
  <si>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</si>
  <si>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</si>
  <si>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</si>
  <si>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</si>
  <si>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</si>
  <si>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</si>
  <si>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</si>
  <si>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</si>
  <si>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</si>
  <si>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</si>
  <si>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</si>
  <si>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</si>
  <si>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</si>
  <si>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</si>
  <si>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</si>
  <si>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</si>
  <si>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</si>
  <si>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</si>
  <si>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</si>
  <si>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</si>
  <si>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</si>
  <si>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</si>
  <si>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</si>
  <si>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</si>
  <si>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</si>
  <si>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</si>
  <si>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</si>
  <si>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</si>
  <si>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</si>
  <si>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</si>
  <si>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</si>
  <si>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</si>
  <si>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</si>
  <si>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</si>
  <si>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</si>
  <si>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</si>
  <si>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</si>
  <si>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</si>
  <si>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</si>
  <si>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</si>
  <si>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</si>
  <si>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</si>
  <si>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</si>
  <si>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</si>
  <si>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</si>
  <si>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</si>
  <si>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</si>
  <si>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</si>
  <si>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</si>
  <si>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</si>
  <si>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</si>
  <si>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</si>
  <si>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</si>
  <si>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</si>
  <si>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</si>
  <si>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</si>
  <si>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</si>
  <si>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</si>
  <si>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</si>
  <si>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</si>
  <si>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</si>
  <si>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</si>
  <si>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</si>
  <si>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</si>
  <si>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</si>
  <si>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</si>
  <si>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</si>
  <si>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</si>
  <si>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</si>
  <si>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</si>
  <si>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</si>
  <si>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</si>
  <si>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</si>
  <si>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</si>
  <si>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</si>
  <si>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</si>
  <si>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</si>
  <si>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</si>
  <si>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</si>
  <si>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</si>
  <si>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</si>
  <si>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</si>
  <si>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</si>
  <si>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</si>
  <si>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</si>
  <si>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</si>
  <si>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</si>
  <si>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</si>
  <si>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</si>
  <si>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</si>
  <si>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</si>
  <si>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</si>
  <si>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</si>
  <si>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</si>
  <si>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</si>
  <si>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</si>
  <si>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</si>
  <si>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</si>
  <si>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</si>
  <si>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</si>
  <si>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</si>
  <si>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</si>
  <si>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</si>
  <si>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</si>
  <si>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</si>
  <si>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</si>
  <si>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</si>
  <si>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</si>
  <si>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</si>
  <si>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</si>
  <si>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</si>
  <si>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</si>
  <si>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</si>
  <si>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</si>
  <si>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</si>
  <si>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</si>
  <si>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</si>
  <si>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</si>
  <si>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</si>
  <si>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</si>
  <si>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</si>
  <si>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</si>
  <si>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</si>
  <si>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</si>
  <si>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</si>
  <si>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</si>
  <si>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</si>
  <si>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</si>
  <si>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</si>
  <si>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</si>
  <si>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</si>
  <si>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</si>
  <si>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</si>
  <si>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</si>
  <si>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</si>
  <si>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</si>
  <si>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</si>
  <si>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</si>
  <si>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</si>
  <si>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</si>
  <si>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</si>
  <si>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</si>
  <si>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</si>
  <si>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</si>
  <si>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</si>
  <si>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</si>
  <si>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</si>
  <si>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</si>
  <si>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</si>
  <si>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</si>
  <si>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</si>
  <si>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</si>
  <si>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</si>
  <si>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</si>
  <si>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</si>
  <si>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</si>
  <si>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</si>
  <si>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</si>
  <si>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</si>
  <si>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</si>
  <si>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</si>
  <si>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</si>
  <si>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</si>
  <si>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</si>
  <si>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</si>
  <si>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</si>
  <si>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</si>
  <si>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</si>
  <si>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</si>
  <si>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</si>
  <si>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</si>
  <si>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</si>
  <si>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</si>
  <si>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</si>
  <si>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</si>
  <si>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</si>
  <si>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</si>
  <si>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</si>
  <si>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</si>
  <si>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</si>
  <si>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</si>
  <si>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</si>
  <si>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</si>
  <si>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</si>
  <si>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</si>
  <si>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</si>
  <si>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</si>
  <si>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</si>
  <si>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</si>
  <si>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</si>
  <si>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</si>
  <si>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</si>
  <si>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</si>
  <si>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</si>
  <si>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</si>
  <si>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</si>
  <si>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</si>
  <si>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</si>
  <si>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</si>
  <si>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</si>
  <si>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</si>
  <si>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</si>
  <si>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</si>
  <si>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</si>
  <si>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</si>
  <si>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</si>
  <si>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</si>
  <si>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</si>
  <si>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</si>
  <si>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</si>
  <si>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</si>
  <si>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</si>
  <si>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</si>
  <si>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</si>
  <si>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</si>
  <si>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</si>
  <si>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</si>
  <si>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</si>
  <si>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</si>
  <si>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</si>
  <si>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</si>
  <si>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</si>
  <si>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</si>
  <si>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</si>
  <si>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</si>
  <si>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</si>
  <si>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</si>
  <si>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</si>
  <si>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</si>
  <si>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</si>
  <si>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</si>
  <si>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</si>
  <si>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</si>
  <si>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</si>
  <si>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</si>
  <si>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</si>
  <si>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</si>
  <si>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</si>
  <si>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</si>
  <si>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</si>
  <si>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</si>
  <si>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</si>
  <si>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</si>
  <si>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</si>
  <si>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</si>
  <si>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</si>
  <si>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</si>
  <si>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</si>
  <si>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</si>
  <si>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</si>
  <si>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</si>
  <si>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</si>
  <si>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</si>
  <si>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</si>
  <si>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</si>
  <si>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</si>
  <si>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</si>
  <si>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</si>
  <si>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</si>
  <si>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</si>
  <si>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</si>
  <si>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</si>
  <si>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</si>
  <si>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</si>
  <si>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</si>
  <si>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</si>
  <si>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</si>
  <si>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</si>
  <si>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</si>
  <si>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</si>
  <si>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</si>
  <si>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</si>
  <si>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</si>
  <si>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</si>
  <si>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</si>
  <si>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</si>
  <si>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</si>
  <si>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</si>
  <si>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</si>
  <si>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</si>
  <si>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</si>
  <si>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</si>
  <si>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</si>
  <si>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</si>
  <si>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</si>
  <si>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</si>
  <si>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</si>
  <si>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</si>
  <si>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</si>
  <si>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</si>
  <si>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</si>
  <si>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</si>
  <si>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</si>
  <si>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</si>
  <si>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</si>
  <si>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</si>
  <si>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</si>
  <si>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</si>
  <si>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</si>
  <si>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</si>
  <si>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</si>
  <si>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</si>
  <si>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</si>
  <si>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</si>
  <si>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</si>
  <si>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</si>
  <si>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</si>
  <si>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</si>
  <si>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</si>
  <si>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</si>
  <si>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</si>
  <si>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</si>
  <si>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</si>
  <si>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</si>
  <si>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</si>
  <si>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</si>
  <si>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</si>
  <si>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</si>
  <si>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</si>
  <si>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</si>
  <si>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</si>
  <si>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</si>
  <si>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</si>
  <si>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</si>
  <si>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</si>
  <si>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</si>
  <si>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</si>
  <si>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</si>
  <si>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</si>
  <si>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</si>
  <si>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</si>
  <si>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</si>
  <si>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</si>
  <si>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</si>
  <si>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</si>
  <si>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</si>
  <si>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</si>
  <si>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</si>
  <si>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</si>
  <si>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</si>
  <si>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</si>
  <si>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</si>
  <si>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</si>
  <si>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</si>
  <si>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</si>
  <si>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</si>
  <si>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</si>
  <si>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</si>
  <si>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</si>
  <si>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</si>
  <si>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</si>
  <si>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</si>
  <si>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</si>
  <si>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</si>
  <si>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</si>
  <si>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</si>
  <si>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</si>
  <si>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</si>
  <si>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</si>
  <si>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</si>
  <si>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</si>
  <si>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</si>
  <si>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</si>
  <si>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</si>
  <si>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</si>
  <si>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</si>
  <si>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</si>
  <si>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</si>
  <si>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</si>
  <si>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</si>
  <si>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</si>
  <si>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</si>
  <si>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</si>
  <si>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</si>
  <si>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</si>
  <si>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</si>
  <si>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</si>
  <si>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</si>
  <si>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</si>
  <si>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</si>
  <si>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</si>
  <si>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</si>
  <si>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</si>
  <si>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</si>
  <si>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</si>
  <si>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</si>
  <si>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</si>
  <si>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</si>
  <si>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</si>
  <si>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</si>
  <si>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</si>
  <si>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</si>
  <si>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</si>
  <si>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</si>
  <si>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</si>
  <si>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</si>
  <si>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</si>
  <si>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</si>
  <si>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</si>
  <si>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</si>
  <si>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</si>
  <si>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</si>
  <si>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</si>
  <si>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</si>
  <si>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</si>
  <si>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</si>
  <si>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</si>
  <si>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</si>
  <si>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</si>
  <si>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</si>
  <si>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</si>
  <si>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</si>
  <si>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</si>
  <si>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</si>
  <si>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</si>
  <si>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</si>
  <si>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</si>
  <si>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</si>
  <si>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</si>
  <si>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</si>
  <si>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</si>
  <si>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</si>
  <si>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</si>
  <si>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</si>
  <si>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</si>
  <si>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</si>
  <si>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</si>
  <si>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</si>
  <si>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</si>
  <si>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</si>
  <si>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</si>
  <si>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</si>
  <si>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</si>
  <si>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</si>
  <si>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</si>
  <si>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</si>
  <si>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</si>
  <si>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</si>
  <si>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</si>
  <si>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</si>
  <si>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</si>
  <si>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</si>
  <si>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</si>
  <si>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</si>
  <si>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</si>
  <si>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</si>
  <si>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</si>
  <si>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</si>
  <si>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</si>
  <si>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</si>
  <si>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</si>
  <si>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</si>
  <si>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</si>
  <si>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</si>
  <si>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</si>
  <si>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</si>
  <si>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</si>
  <si>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</si>
  <si>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</si>
  <si>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</si>
  <si>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</si>
  <si>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</si>
  <si>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</si>
  <si>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</si>
  <si>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</si>
  <si>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</si>
  <si>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</si>
  <si>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</si>
  <si>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</si>
  <si>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</si>
  <si>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</si>
  <si>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</si>
  <si>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</si>
  <si>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</si>
  <si>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</si>
  <si>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</si>
  <si>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</si>
  <si>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</si>
  <si>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</si>
  <si>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</si>
  <si>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</si>
  <si>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</si>
  <si>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</si>
  <si>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</si>
  <si>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</si>
  <si>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</si>
  <si>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</si>
  <si>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</si>
  <si>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</si>
  <si>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</si>
  <si>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</si>
  <si>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</si>
  <si>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</si>
  <si>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</si>
  <si>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</si>
  <si>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</si>
  <si>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</si>
  <si>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</si>
  <si>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</si>
  <si>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</si>
  <si>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</si>
  <si>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</si>
  <si>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</si>
  <si>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</si>
  <si>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</si>
  <si>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</si>
  <si>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</si>
  <si>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</si>
  <si>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</si>
  <si>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</si>
  <si>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</si>
  <si>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</si>
  <si>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</si>
  <si>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</si>
  <si>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</si>
  <si>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</si>
  <si>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</si>
  <si>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</si>
  <si>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</si>
  <si>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</si>
  <si>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</si>
  <si>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</si>
  <si>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</si>
  <si>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</si>
  <si>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</si>
  <si>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</si>
  <si>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</si>
  <si>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</si>
  <si>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</si>
  <si>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</si>
  <si>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</si>
  <si>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</si>
  <si>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</si>
  <si>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</si>
  <si>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</si>
  <si>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</si>
  <si>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</si>
  <si>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</si>
  <si>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</si>
  <si>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</si>
  <si>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</si>
  <si>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</si>
  <si>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</si>
  <si>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</si>
  <si>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</si>
  <si>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</si>
  <si>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</si>
  <si>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</si>
  <si>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</si>
  <si>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</si>
  <si>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</si>
  <si>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</si>
  <si>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</si>
  <si>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</si>
  <si>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</si>
  <si>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</si>
  <si>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</si>
  <si>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</si>
  <si>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</si>
  <si>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</si>
  <si>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</si>
  <si>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</si>
  <si>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</si>
  <si>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</si>
  <si>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</si>
  <si>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</si>
  <si>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</si>
  <si>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</si>
  <si>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</si>
  <si>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</si>
  <si>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</si>
  <si>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</si>
  <si>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</si>
  <si>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</si>
  <si>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</si>
  <si>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</si>
  <si>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</si>
  <si>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</si>
  <si>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</si>
  <si>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</si>
  <si>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</si>
  <si>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</si>
  <si>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</si>
  <si>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</si>
  <si>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</si>
  <si>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</si>
  <si>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</si>
  <si>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</si>
  <si>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</si>
  <si>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</si>
  <si>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</si>
  <si>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</si>
  <si>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</si>
  <si>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</si>
  <si>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</si>
  <si>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</si>
  <si>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</si>
  <si>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</si>
  <si>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</si>
  <si>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</si>
  <si>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</si>
  <si>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</si>
  <si>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</si>
  <si>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</si>
  <si>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</si>
  <si>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</si>
  <si>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</si>
  <si>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</si>
  <si>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</si>
  <si>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</si>
  <si>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</si>
  <si>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</si>
  <si>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</si>
  <si>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</si>
  <si>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</si>
  <si>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</si>
  <si>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</si>
  <si>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</si>
  <si>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</si>
  <si>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</si>
  <si>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</si>
  <si>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</si>
  <si>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</si>
  <si>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</si>
  <si>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</si>
  <si>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</si>
  <si>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</si>
  <si>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</si>
  <si>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</si>
  <si>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</si>
  <si>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</si>
  <si>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</si>
  <si>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</si>
  <si>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</si>
  <si>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</si>
  <si>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</si>
  <si>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</si>
  <si>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</si>
  <si>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</si>
  <si>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</si>
  <si>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</si>
  <si>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</si>
  <si>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</si>
  <si>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</si>
  <si>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</si>
  <si>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</si>
  <si>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</si>
  <si>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</si>
  <si>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</si>
  <si>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</si>
  <si>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</si>
  <si>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</si>
  <si>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</si>
  <si>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</si>
  <si>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</si>
  <si>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</si>
  <si>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</si>
  <si>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</si>
  <si>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</si>
  <si>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</si>
  <si>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</si>
  <si>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</si>
  <si>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</si>
  <si>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</si>
  <si>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</si>
  <si>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</si>
  <si>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</si>
  <si>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</si>
  <si>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</si>
  <si>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</si>
  <si>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</si>
  <si>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</si>
  <si>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</si>
  <si>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</si>
  <si>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</si>
  <si>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</si>
  <si>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</si>
  <si>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</si>
  <si>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</si>
  <si>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</si>
  <si>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</si>
  <si>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</si>
  <si>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</si>
  <si>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</si>
  <si>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</si>
  <si>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</si>
  <si>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</si>
  <si>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</si>
  <si>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</si>
  <si>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</si>
  <si>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</si>
  <si>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</si>
  <si>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</si>
  <si>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</si>
  <si>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</si>
  <si>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</si>
  <si>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</si>
  <si>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</si>
  <si>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</si>
  <si>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</si>
  <si>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</si>
  <si>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</si>
  <si>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</si>
  <si>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</si>
  <si>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</si>
  <si>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</si>
  <si>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</si>
  <si>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</si>
  <si>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</si>
  <si>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</si>
  <si>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</si>
  <si>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</si>
  <si>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</si>
  <si>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</si>
  <si>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</si>
  <si>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</si>
  <si>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</si>
  <si>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</si>
  <si>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</si>
  <si>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</si>
  <si>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</si>
  <si>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</si>
  <si>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</si>
  <si>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</si>
  <si>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</si>
  <si>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</si>
  <si>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</si>
  <si>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</si>
  <si>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</si>
  <si>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</si>
  <si>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</si>
  <si>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</si>
  <si>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</si>
  <si>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</si>
  <si>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</si>
  <si>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</si>
  <si>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</si>
  <si>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</si>
  <si>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</si>
  <si>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</si>
  <si>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</si>
  <si>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</si>
  <si>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</si>
  <si>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</si>
  <si>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</si>
  <si>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</si>
  <si>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</si>
  <si>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</si>
  <si>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</si>
  <si>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</si>
  <si>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</si>
  <si>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</si>
  <si>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</si>
  <si>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</si>
  <si>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</si>
  <si>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</si>
  <si>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</si>
  <si>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</si>
  <si>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</si>
  <si>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</si>
  <si>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</si>
  <si>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</si>
  <si>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</si>
  <si>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</si>
  <si>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</si>
  <si>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</si>
  <si>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</si>
  <si>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</si>
  <si>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</si>
  <si>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</si>
  <si>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</si>
  <si>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</si>
  <si>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</si>
  <si>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</si>
  <si>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</si>
  <si>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</si>
  <si>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</si>
  <si>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</si>
  <si>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</si>
  <si>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</si>
  <si>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</si>
  <si>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</si>
  <si>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</si>
  <si>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</si>
  <si>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</si>
  <si>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</si>
  <si>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</si>
  <si>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</si>
  <si>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</si>
  <si>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</si>
  <si>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</si>
  <si>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</si>
  <si>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</si>
  <si>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</si>
  <si>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</si>
  <si>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</si>
  <si>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</si>
  <si>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</si>
  <si>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</si>
  <si>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</si>
  <si>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</si>
  <si>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</si>
  <si>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</si>
  <si>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</si>
  <si>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</si>
  <si>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</si>
  <si>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</si>
  <si>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</si>
  <si>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</si>
  <si>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</si>
  <si>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</si>
  <si>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</si>
  <si>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</si>
  <si>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</si>
  <si>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</si>
  <si>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</si>
  <si>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</si>
  <si>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</si>
  <si>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</si>
  <si>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</si>
  <si>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</si>
  <si>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</si>
  <si>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</si>
  <si>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</si>
  <si>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</si>
  <si>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</si>
  <si>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</si>
  <si>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</si>
  <si>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</si>
  <si>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</si>
  <si>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</si>
  <si>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</si>
  <si>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</si>
  <si>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</si>
  <si>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</si>
  <si>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</si>
  <si>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</si>
  <si>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</si>
  <si>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</si>
  <si>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</si>
  <si>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</si>
  <si>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</si>
  <si>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</si>
  <si>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</si>
  <si>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</si>
  <si>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</si>
  <si>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</si>
  <si>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</si>
  <si>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</si>
  <si>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</si>
  <si>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</si>
  <si>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</si>
  <si>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</si>
  <si>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</si>
  <si>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</si>
  <si>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</si>
  <si>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</si>
  <si>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</si>
  <si>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</si>
  <si>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</si>
  <si>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</si>
  <si>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</si>
  <si>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</si>
  <si>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</si>
  <si>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</si>
  <si>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</si>
  <si>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</si>
  <si>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</si>
  <si>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</si>
  <si>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</si>
  <si>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</si>
  <si>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</si>
  <si>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</si>
  <si>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</si>
  <si>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</si>
  <si>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</si>
  <si>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</si>
  <si>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</si>
  <si>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</si>
  <si>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</si>
  <si>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</si>
  <si>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</si>
  <si>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</si>
  <si>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</si>
  <si>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</si>
  <si>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</si>
  <si>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</si>
  <si>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</si>
  <si>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</si>
  <si>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</si>
  <si>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</si>
  <si>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</si>
  <si>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</si>
  <si>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</si>
  <si>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</si>
  <si>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</si>
  <si>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</si>
  <si>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</si>
  <si>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</si>
  <si>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</si>
  <si>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</si>
  <si>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</si>
  <si>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</si>
  <si>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</si>
  <si>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</si>
  <si>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</si>
  <si>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</si>
  <si>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</si>
  <si>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</si>
  <si>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</si>
  <si>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</si>
  <si>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</si>
  <si>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</si>
  <si>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</si>
  <si>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</si>
  <si>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</si>
  <si>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</si>
  <si>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</si>
  <si>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</si>
  <si>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</si>
  <si>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</si>
  <si>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</si>
  <si>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</si>
  <si>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</si>
  <si>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</si>
  <si>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</si>
  <si>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</si>
  <si>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</si>
  <si>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</si>
  <si>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</si>
  <si>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</si>
  <si>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</si>
  <si>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</si>
  <si>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</si>
  <si>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</si>
  <si>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</si>
  <si>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</si>
  <si>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</si>
  <si>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</si>
  <si>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</si>
  <si>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</si>
  <si>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</si>
  <si>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</si>
  <si>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</si>
  <si>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</si>
  <si>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</si>
  <si>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</si>
  <si>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</si>
  <si>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</si>
  <si>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</si>
  <si>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</si>
  <si>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</si>
  <si>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</si>
  <si>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</si>
  <si>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</si>
  <si>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</si>
  <si>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</si>
  <si>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</si>
  <si>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</si>
  <si>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</si>
  <si>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</si>
  <si>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</si>
  <si>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</si>
  <si>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</si>
  <si>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</si>
  <si>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</si>
  <si>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</si>
  <si>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</si>
  <si>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</si>
  <si>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</si>
  <si>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</si>
  <si>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</si>
  <si>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</si>
  <si>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</si>
  <si>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</si>
  <si>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</si>
  <si>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</si>
  <si>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</si>
  <si>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</si>
  <si>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</si>
  <si>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</si>
  <si>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</si>
  <si>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</si>
  <si>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</si>
  <si>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</si>
  <si>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</si>
  <si>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</si>
  <si>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</si>
  <si>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</si>
  <si>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</si>
  <si>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</si>
  <si>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</si>
  <si>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</si>
  <si>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</si>
  <si>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</si>
  <si>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</si>
  <si>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</si>
  <si>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</si>
  <si>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</si>
  <si>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</si>
  <si>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</si>
  <si>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</si>
  <si>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</si>
  <si>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</si>
  <si>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</si>
  <si>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</si>
  <si>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</si>
  <si>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</si>
  <si>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</si>
  <si>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</si>
  <si>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</si>
  <si>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</si>
  <si>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</si>
  <si>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</si>
  <si>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</si>
  <si>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</si>
  <si>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</si>
  <si>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</si>
  <si>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</si>
  <si>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</si>
  <si>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</si>
  <si>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</si>
  <si>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</si>
  <si>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</si>
  <si>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</si>
  <si>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</si>
  <si>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</si>
  <si>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</si>
  <si>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</si>
  <si>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</si>
  <si>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</si>
  <si>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</si>
  <si>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</si>
  <si>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</si>
  <si>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</si>
  <si>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</si>
  <si>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</si>
  <si>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</si>
  <si>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</si>
  <si>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</si>
  <si>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</si>
  <si>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</si>
  <si>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</si>
  <si>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</si>
  <si>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</si>
  <si>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</si>
  <si>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</si>
  <si>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</si>
  <si>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</si>
  <si>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</si>
  <si>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</si>
  <si>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</si>
  <si>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</si>
  <si>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</si>
  <si>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</si>
  <si>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</si>
  <si>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</si>
  <si>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</si>
  <si>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</si>
  <si>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</si>
  <si>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</si>
  <si>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</si>
  <si>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</si>
  <si>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</si>
  <si>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</si>
  <si>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</si>
  <si>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</si>
  <si>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</si>
  <si>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</si>
  <si>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</si>
  <si>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</si>
  <si>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</si>
  <si>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</si>
  <si>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</si>
  <si>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</si>
  <si>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</si>
  <si>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</si>
  <si>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</si>
  <si>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</si>
  <si>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</si>
  <si>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</si>
  <si>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</si>
  <si>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</si>
  <si>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</si>
  <si>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</si>
  <si>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</si>
  <si>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</si>
  <si>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</si>
  <si>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</si>
  <si>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</si>
  <si>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</si>
  <si>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</si>
  <si>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</si>
  <si>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</si>
  <si>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</si>
  <si>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</si>
  <si>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</si>
  <si>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</si>
  <si>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</si>
  <si>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</si>
  <si>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</si>
  <si>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</si>
  <si>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</si>
  <si>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</si>
  <si>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</si>
  <si>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</si>
  <si>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</si>
  <si>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</si>
  <si>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</si>
  <si>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</si>
  <si>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</si>
  <si>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</si>
  <si>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</si>
  <si>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</si>
  <si>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</si>
  <si>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</si>
  <si>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</si>
  <si>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</si>
  <si>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</si>
  <si>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</si>
  <si>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</si>
  <si>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</si>
  <si>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</si>
  <si>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</si>
  <si>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</si>
  <si>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</si>
  <si>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</si>
  <si>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</si>
  <si>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</si>
  <si>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</si>
  <si>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</si>
  <si>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</si>
  <si>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</si>
  <si>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</si>
  <si>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</si>
  <si>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</si>
  <si>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</si>
  <si>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</si>
  <si>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</si>
  <si>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</si>
  <si>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</si>
  <si>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</si>
  <si>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</si>
  <si>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</si>
  <si>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</si>
  <si>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</si>
  <si>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</si>
  <si>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</si>
  <si>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</si>
  <si>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</si>
  <si>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</si>
  <si>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</si>
  <si>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</si>
  <si>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</si>
  <si>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</si>
  <si>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</si>
  <si>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</si>
  <si>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</si>
  <si>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</si>
  <si>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</si>
  <si>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</si>
  <si>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</si>
  <si>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</si>
  <si>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</si>
  <si>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</si>
  <si>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</si>
  <si>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</si>
  <si>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</si>
  <si>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</si>
  <si>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</si>
  <si>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</si>
  <si>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</si>
  <si>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</si>
  <si>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</si>
  <si>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</si>
  <si>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</si>
  <si>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</si>
  <si>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</si>
  <si>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</si>
  <si>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</si>
  <si>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</si>
  <si>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</si>
  <si>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</si>
  <si>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</si>
  <si>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</si>
  <si>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</si>
  <si>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</si>
  <si>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</si>
  <si>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</si>
  <si>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</si>
  <si>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</si>
  <si>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</si>
  <si>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</si>
  <si>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</si>
  <si>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</si>
  <si>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</si>
  <si>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</si>
  <si>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</si>
  <si>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</si>
  <si>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</si>
  <si>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</si>
  <si>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</si>
  <si>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</si>
  <si>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</si>
  <si>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</si>
  <si>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</si>
  <si>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</si>
  <si>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</si>
  <si>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</si>
  <si>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</si>
  <si>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</si>
  <si>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</si>
  <si>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</si>
  <si>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</si>
  <si>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</si>
  <si>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</si>
  <si>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</si>
  <si>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</si>
  <si>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</si>
  <si>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</si>
  <si>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</si>
  <si>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</si>
  <si>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</si>
  <si>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</si>
  <si>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</si>
  <si>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</si>
  <si>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</si>
  <si>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</si>
  <si>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</si>
  <si>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</si>
  <si>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</si>
  <si>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</si>
  <si>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</si>
  <si>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</si>
  <si>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</si>
  <si>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</si>
  <si>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</si>
  <si>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</si>
  <si>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</si>
  <si>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</si>
  <si>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</si>
  <si>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</si>
  <si>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</si>
  <si>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</si>
  <si>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</si>
  <si>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</si>
  <si>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</si>
  <si>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</si>
  <si>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</si>
  <si>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</si>
  <si>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</si>
  <si>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</si>
  <si>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</si>
  <si>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</si>
  <si>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</si>
  <si>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</si>
  <si>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</si>
  <si>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</si>
  <si>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</si>
  <si>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</si>
  <si>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</si>
  <si>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</si>
  <si>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</si>
  <si>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</si>
  <si>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</si>
  <si>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</si>
  <si>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</si>
  <si>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</si>
  <si>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</si>
  <si>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</si>
  <si>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</si>
  <si>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</si>
  <si>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</si>
  <si>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</si>
  <si>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</si>
  <si>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</si>
  <si>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</si>
  <si>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</si>
  <si>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</si>
  <si>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</si>
  <si>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</si>
  <si>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</si>
  <si>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</si>
  <si>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</si>
  <si>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</si>
  <si>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</si>
  <si>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</si>
  <si>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</si>
  <si>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</si>
  <si>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</si>
  <si>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</si>
  <si>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</si>
  <si>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</si>
  <si>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</si>
  <si>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</si>
  <si>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</si>
  <si>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</si>
  <si>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</si>
  <si>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</si>
  <si>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</si>
  <si>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</si>
  <si>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</si>
  <si>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</si>
  <si>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</si>
  <si>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</si>
  <si>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</si>
  <si>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</si>
  <si>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</si>
  <si>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</si>
  <si>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</si>
  <si>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</si>
  <si>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</si>
  <si>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</si>
  <si>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</si>
  <si>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</si>
  <si>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</si>
  <si>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</si>
  <si>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</si>
  <si>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</si>
  <si>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</si>
  <si>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</si>
  <si>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</si>
  <si>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</si>
  <si>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</si>
  <si>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</si>
  <si>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</si>
  <si>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</si>
  <si>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</si>
  <si>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</si>
  <si>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</si>
  <si>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</si>
  <si>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</si>
  <si>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</si>
  <si>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</si>
  <si>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</si>
  <si>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</si>
  <si>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</si>
  <si>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</si>
  <si>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</si>
  <si>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</si>
  <si>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</si>
  <si>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</si>
  <si>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</si>
  <si>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</si>
  <si>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</si>
  <si>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</si>
  <si>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</si>
  <si>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</si>
  <si>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</si>
  <si>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</si>
  <si>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</si>
  <si>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</si>
  <si>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</si>
  <si>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</si>
  <si>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</si>
  <si>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</si>
  <si>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</si>
  <si>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</si>
  <si>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</si>
  <si>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</si>
  <si>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</si>
  <si>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</si>
  <si>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</si>
  <si>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</si>
  <si>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</si>
  <si>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</si>
  <si>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</si>
  <si>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</si>
  <si>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</si>
  <si>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</si>
  <si>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</si>
  <si>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</si>
  <si>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</si>
  <si>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</si>
  <si>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</si>
  <si>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</si>
  <si>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</si>
  <si>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</si>
  <si>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</si>
  <si>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</si>
  <si>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</si>
  <si>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</si>
  <si>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</si>
  <si>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</si>
  <si>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</si>
  <si>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</si>
  <si>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</si>
  <si>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</si>
  <si>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</si>
  <si>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</si>
  <si>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</si>
  <si>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</si>
  <si>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</si>
  <si>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</si>
  <si>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</si>
  <si>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</si>
  <si>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</si>
  <si>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</si>
  <si>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</si>
  <si>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</si>
  <si>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</si>
  <si>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</si>
  <si>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</si>
  <si>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</si>
  <si>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</si>
  <si>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</si>
  <si>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</si>
  <si>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</si>
  <si>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</si>
  <si>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</si>
  <si>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</si>
  <si>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</si>
  <si>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</si>
  <si>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</si>
  <si>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</si>
  <si>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</si>
  <si>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</si>
  <si>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</si>
  <si>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</si>
  <si>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</si>
  <si>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</si>
  <si>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</si>
  <si>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</si>
  <si>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</si>
  <si>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</si>
  <si>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</si>
  <si>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</si>
  <si>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</si>
  <si>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</si>
  <si>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</si>
  <si>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</si>
  <si>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</si>
  <si>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</si>
  <si>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</si>
  <si>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</si>
  <si>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</si>
  <si>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</si>
  <si>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</si>
  <si>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</si>
  <si>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</si>
  <si>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</si>
  <si>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</si>
  <si>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</si>
  <si>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</si>
  <si>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</si>
  <si>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</si>
  <si>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</si>
  <si>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</si>
  <si>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</si>
  <si>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</si>
  <si>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</si>
  <si>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</si>
  <si>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</si>
  <si>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</si>
  <si>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</si>
  <si>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</si>
  <si>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</si>
  <si>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</si>
  <si>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</si>
  <si>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</si>
  <si>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</si>
  <si>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</si>
  <si>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</si>
  <si>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</si>
  <si>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</si>
  <si>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</si>
  <si>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</si>
  <si>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</si>
  <si>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</si>
  <si>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</si>
  <si>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</si>
  <si>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</si>
  <si>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</si>
  <si>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</si>
  <si>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</si>
  <si>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</si>
  <si>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</si>
  <si>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</si>
  <si>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</si>
  <si>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</si>
  <si>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</si>
  <si>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</si>
  <si>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</si>
  <si>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</si>
  <si>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</si>
  <si>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</si>
  <si>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</si>
  <si>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</si>
  <si>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</si>
  <si>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</si>
  <si>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</si>
  <si>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</si>
  <si>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</si>
  <si>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</si>
  <si>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</si>
  <si>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</si>
  <si>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</si>
  <si>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</si>
  <si>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</si>
  <si>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</si>
  <si>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</si>
  <si>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</si>
  <si>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</si>
  <si>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</si>
  <si>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</si>
  <si>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</si>
  <si>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</si>
  <si>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</si>
  <si>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</si>
  <si>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</si>
  <si>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</si>
  <si>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</si>
  <si>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</si>
  <si>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</si>
  <si>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</si>
  <si>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</si>
  <si>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</si>
  <si>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</si>
  <si>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</si>
  <si>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</si>
  <si>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</si>
  <si>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</si>
  <si>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</si>
  <si>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</si>
  <si>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</si>
  <si>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</si>
  <si>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</si>
  <si>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</si>
  <si>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</si>
  <si>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</si>
  <si>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</si>
  <si>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</si>
  <si>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</si>
  <si>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</si>
  <si>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</si>
  <si>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</si>
  <si>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</si>
  <si>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</si>
  <si>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</si>
  <si>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</si>
  <si>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</si>
  <si>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</si>
  <si>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</si>
  <si>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</si>
  <si>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</si>
  <si>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</si>
  <si>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</si>
  <si>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</si>
  <si>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</si>
  <si>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</si>
  <si>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</si>
  <si>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</si>
  <si>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</si>
  <si>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</si>
  <si>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</si>
  <si>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</si>
  <si>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</si>
  <si>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</si>
  <si>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</si>
  <si>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</si>
  <si>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</si>
  <si>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</si>
  <si>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</si>
  <si>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</si>
  <si>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</si>
  <si>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</si>
  <si>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</si>
  <si>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</si>
  <si>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</si>
  <si>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</si>
  <si>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</si>
  <si>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</si>
  <si>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</si>
  <si>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</si>
  <si>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</si>
  <si>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</si>
  <si>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</si>
  <si>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</si>
  <si>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</si>
  <si>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</si>
  <si>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</si>
  <si>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</si>
  <si>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</si>
  <si>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</si>
  <si>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</si>
  <si>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</si>
  <si>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</si>
  <si>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</si>
  <si>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</si>
  <si>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</si>
  <si>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</si>
  <si>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</si>
  <si>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</si>
  <si>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</si>
  <si>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</si>
  <si>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</si>
  <si>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</si>
  <si>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</si>
  <si>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</si>
  <si>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</si>
  <si>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</si>
  <si>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</si>
  <si>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</si>
  <si>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</si>
  <si>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</si>
  <si>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</si>
  <si>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</si>
  <si>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</si>
  <si>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</si>
  <si>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</si>
  <si>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</si>
  <si>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</si>
  <si>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</si>
  <si>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</si>
  <si>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</si>
  <si>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</si>
  <si>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</si>
  <si>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</si>
  <si>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</si>
  <si>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</si>
  <si>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</si>
  <si>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</si>
  <si>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</si>
  <si>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</si>
  <si>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</si>
  <si>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</si>
  <si>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</si>
  <si>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</si>
  <si>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</si>
  <si>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</si>
  <si>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</si>
  <si>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</si>
  <si>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</si>
  <si>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</si>
  <si>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</si>
  <si>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</si>
  <si>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</si>
  <si>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</si>
  <si>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</si>
  <si>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</si>
  <si>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</si>
  <si>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</si>
  <si>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</si>
  <si>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</si>
  <si>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</si>
  <si>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</si>
  <si>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</si>
  <si>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</si>
  <si>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</si>
  <si>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</si>
  <si>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</si>
  <si>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</si>
  <si>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</si>
  <si>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</si>
  <si>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</si>
  <si>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</si>
  <si>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</si>
  <si>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</si>
  <si>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</si>
  <si>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</si>
  <si>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</si>
  <si>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</si>
  <si>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</si>
  <si>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</si>
  <si>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</si>
  <si>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</si>
  <si>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</si>
  <si>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</si>
  <si>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</si>
  <si>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</si>
  <si>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</si>
  <si>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</si>
  <si>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</si>
  <si>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</si>
  <si>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</si>
  <si>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</si>
  <si>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</si>
  <si>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</si>
  <si>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</si>
  <si>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</si>
  <si>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</si>
  <si>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</si>
  <si>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</si>
  <si>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</si>
  <si>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</si>
  <si>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</si>
  <si>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</si>
  <si>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</si>
  <si>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</si>
  <si>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</si>
  <si>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</si>
  <si>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</si>
  <si>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</si>
  <si>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</si>
  <si>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</si>
  <si>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</si>
  <si>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</si>
  <si>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</si>
  <si>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</si>
  <si>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</si>
  <si>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</si>
  <si>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</si>
  <si>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</si>
  <si>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</si>
  <si>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</si>
  <si>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</si>
  <si>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</si>
  <si>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</si>
  <si>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</si>
  <si>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</si>
  <si>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</si>
  <si>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</si>
  <si>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</si>
  <si>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</si>
  <si>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</si>
  <si>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</si>
  <si>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</si>
  <si>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</si>
  <si>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</si>
  <si>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</si>
  <si>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</si>
  <si>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</si>
  <si>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</si>
  <si>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</si>
  <si>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</si>
  <si>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</si>
  <si>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</si>
  <si>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</si>
  <si>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</si>
  <si>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</si>
  <si>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</si>
  <si>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</si>
  <si>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</si>
  <si>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</si>
  <si>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</si>
  <si>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</si>
  <si>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</si>
  <si>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</si>
  <si>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</si>
  <si>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</si>
  <si>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</si>
  <si>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</si>
  <si>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</si>
  <si>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</si>
  <si>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</si>
  <si>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</si>
  <si>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</si>
  <si>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</si>
  <si>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</si>
  <si>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</si>
  <si>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</si>
  <si>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</si>
  <si>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</si>
  <si>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</si>
  <si>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</si>
  <si>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</si>
  <si>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</si>
  <si>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</si>
  <si>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</si>
  <si>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</si>
  <si>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</si>
  <si>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</si>
  <si>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</si>
  <si>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</si>
  <si>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</si>
  <si>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</si>
  <si>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</si>
  <si>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</si>
  <si>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</si>
  <si>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</si>
  <si>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</si>
  <si>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</si>
  <si>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</si>
  <si>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</si>
  <si>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</si>
  <si>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</si>
  <si>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</si>
  <si>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</si>
  <si>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</si>
  <si>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</si>
  <si>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</si>
  <si>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</si>
  <si>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</si>
  <si>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</si>
  <si>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</si>
  <si>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</si>
  <si>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</si>
  <si>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</si>
  <si>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</si>
  <si>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</si>
  <si>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</si>
  <si>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</si>
  <si>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</si>
  <si>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</si>
  <si>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</si>
  <si>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</si>
  <si>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</si>
  <si>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</si>
  <si>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</si>
  <si>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</si>
  <si>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</si>
  <si>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</si>
  <si>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</si>
  <si>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</si>
  <si>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</si>
  <si>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</si>
  <si>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</si>
  <si>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</si>
  <si>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</si>
  <si>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</si>
  <si>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</si>
  <si>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</si>
  <si>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</si>
  <si>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</si>
  <si>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</si>
  <si>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</si>
  <si>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</si>
  <si>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</si>
  <si>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</si>
  <si>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</si>
  <si>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</si>
  <si>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</si>
  <si>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</si>
  <si>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</si>
  <si>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</si>
  <si>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</si>
  <si>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</si>
  <si>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</si>
  <si>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</si>
  <si>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</si>
  <si>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</si>
  <si>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</si>
  <si>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</si>
  <si>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</si>
  <si>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</si>
  <si>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</si>
  <si>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</si>
  <si>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</si>
  <si>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</si>
  <si>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</si>
  <si>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</si>
  <si>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</si>
  <si>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</si>
  <si>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</si>
  <si>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</si>
  <si>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</si>
  <si>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</si>
  <si>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</si>
  <si>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</si>
  <si>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</si>
  <si>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</si>
  <si>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</si>
  <si>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</si>
  <si>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</si>
  <si>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</si>
  <si>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</si>
  <si>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</si>
  <si>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</si>
  <si>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</si>
  <si>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</si>
  <si>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</si>
  <si>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</si>
  <si>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</si>
  <si>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</si>
  <si>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</si>
  <si>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</si>
  <si>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</si>
  <si>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</si>
  <si>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</si>
  <si>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</si>
  <si>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</si>
  <si>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</si>
  <si>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</si>
  <si>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</si>
  <si>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</si>
  <si>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</si>
  <si>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</si>
  <si>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</si>
  <si>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</si>
  <si>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</si>
  <si>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</si>
  <si>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</si>
  <si>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</si>
  <si>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</si>
  <si>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</si>
  <si>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</si>
  <si>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</si>
  <si>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</si>
  <si>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</si>
  <si>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</si>
  <si>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</si>
  <si>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</si>
  <si>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</si>
  <si>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</si>
  <si>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</si>
  <si>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</si>
  <si>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</si>
  <si>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</si>
  <si>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</si>
  <si>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</si>
  <si>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</si>
  <si>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</si>
  <si>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</si>
  <si>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</si>
  <si>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</si>
  <si>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</si>
  <si>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</si>
  <si>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</si>
  <si>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</si>
  <si>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</si>
  <si>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</si>
  <si>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</si>
  <si>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</si>
  <si>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</si>
  <si>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</si>
  <si>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</si>
  <si>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</si>
  <si>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</si>
  <si>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</si>
  <si>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</si>
  <si>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</si>
  <si>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</si>
  <si>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</si>
  <si>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</si>
  <si>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</si>
  <si>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</si>
  <si>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</si>
  <si>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</si>
  <si>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</si>
  <si>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</si>
  <si>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</si>
  <si>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</si>
  <si>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</si>
  <si>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</si>
  <si>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</si>
  <si>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</si>
  <si>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</si>
  <si>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</si>
  <si>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</si>
  <si>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</si>
  <si>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</si>
  <si>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</si>
  <si>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</si>
  <si>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</si>
  <si>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</si>
  <si>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</si>
  <si>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</si>
  <si>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</si>
  <si>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</si>
  <si>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</si>
  <si>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</si>
  <si>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</si>
  <si>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</si>
  <si>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</si>
  <si>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</si>
  <si>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</si>
  <si>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</si>
  <si>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</si>
  <si>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</si>
  <si>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</si>
  <si>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</si>
  <si>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</si>
  <si>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</si>
  <si>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</si>
  <si>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</si>
  <si>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</si>
  <si>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</si>
  <si>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</si>
  <si>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</si>
  <si>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</si>
  <si>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</si>
  <si>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</si>
  <si>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</si>
  <si>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</si>
  <si>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</si>
  <si>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</si>
  <si>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</si>
  <si>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</si>
  <si>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</si>
  <si>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</si>
  <si>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</si>
  <si>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</si>
  <si>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</si>
  <si>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</si>
  <si>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</si>
  <si>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</si>
  <si>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</si>
  <si>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</si>
  <si>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</si>
  <si>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</si>
  <si>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</si>
  <si>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</si>
  <si>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</si>
  <si>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</si>
  <si>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</si>
  <si>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</si>
  <si>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</si>
  <si>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</si>
  <si>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</si>
  <si>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</si>
  <si>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</si>
  <si>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</si>
  <si>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</si>
  <si>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</si>
  <si>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</si>
  <si>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</si>
  <si>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</si>
  <si>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</si>
  <si>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</si>
  <si>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</si>
  <si>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</si>
  <si>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</si>
  <si>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</si>
  <si>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</si>
  <si>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</si>
  <si>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</si>
  <si>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</si>
  <si>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</si>
  <si>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</si>
  <si>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</si>
  <si>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</si>
  <si>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</si>
  <si>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</si>
  <si>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</si>
  <si>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</si>
  <si>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</si>
  <si>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</si>
  <si>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</si>
  <si>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</si>
  <si>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</si>
  <si>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</si>
  <si>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</si>
  <si>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</si>
  <si>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</si>
  <si>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</si>
  <si>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</si>
  <si>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</si>
  <si>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</si>
  <si>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</si>
  <si>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</si>
  <si>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</si>
  <si>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</si>
  <si>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</si>
  <si>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</si>
  <si>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</si>
  <si>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</si>
  <si>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</si>
  <si>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</si>
  <si>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</si>
  <si>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</si>
  <si>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</si>
  <si>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</si>
  <si>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</si>
  <si>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</si>
  <si>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</si>
  <si>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</si>
  <si>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</si>
  <si>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</si>
  <si>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</si>
  <si>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</si>
  <si>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</si>
  <si>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</si>
  <si>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</si>
  <si>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</si>
  <si>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</si>
  <si>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</si>
  <si>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</si>
  <si>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</si>
  <si>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</si>
  <si>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</si>
  <si>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</si>
  <si>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</si>
  <si>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</si>
  <si>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</si>
  <si>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</si>
  <si>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</si>
  <si>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</si>
  <si>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</si>
  <si>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</si>
  <si>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</si>
  <si>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</si>
  <si>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</si>
  <si>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</si>
  <si>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</si>
  <si>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</si>
  <si>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</si>
  <si>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</si>
  <si>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</si>
  <si>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</si>
  <si>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</si>
  <si>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</si>
  <si>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</si>
  <si>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</si>
  <si>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</si>
  <si>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</si>
  <si>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</si>
  <si>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</si>
  <si>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</si>
  <si>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</si>
  <si>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</si>
  <si>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</si>
  <si>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</si>
  <si>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</si>
  <si>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</si>
  <si>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</si>
  <si>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</si>
  <si>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</si>
  <si>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</si>
  <si>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</si>
  <si>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</si>
  <si>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</si>
  <si>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</si>
  <si>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</si>
  <si>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</si>
  <si>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</si>
  <si>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</si>
  <si>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</si>
  <si>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</si>
  <si>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</si>
  <si>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</si>
  <si>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</si>
  <si>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</si>
  <si>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</si>
  <si>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</si>
  <si>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</si>
  <si>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</si>
  <si>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</si>
  <si>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</si>
  <si>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</si>
  <si>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</si>
  <si>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</si>
  <si>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</si>
  <si>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</si>
  <si>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</si>
  <si>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</si>
  <si>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</si>
  <si>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</si>
  <si>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</si>
  <si>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</si>
  <si>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</si>
  <si>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</si>
  <si>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</si>
  <si>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</si>
  <si>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</si>
  <si>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</si>
  <si>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</si>
  <si>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</si>
  <si>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</si>
  <si>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</si>
  <si>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</si>
  <si>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</si>
  <si>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</si>
  <si>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</si>
  <si>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</si>
  <si>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</si>
  <si>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</si>
  <si>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</si>
  <si>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</si>
  <si>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</si>
  <si>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</si>
  <si>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</si>
  <si>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</si>
  <si>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</si>
  <si>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</si>
  <si>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</si>
  <si>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</si>
  <si>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</si>
  <si>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</si>
  <si>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</si>
  <si>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</si>
  <si>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</si>
  <si>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</si>
  <si>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</si>
  <si>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</si>
  <si>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</si>
  <si>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</si>
  <si>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</si>
  <si>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</si>
  <si>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</si>
  <si>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</si>
  <si>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</si>
  <si>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</si>
  <si>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</si>
  <si>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</si>
  <si>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</si>
  <si>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</si>
  <si>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</si>
  <si>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</si>
  <si>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</si>
  <si>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</si>
  <si>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</si>
  <si>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</si>
  <si>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</si>
  <si>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</si>
  <si>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</si>
  <si>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</si>
  <si>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</si>
  <si>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</si>
  <si>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</si>
  <si>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</si>
  <si>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</si>
  <si>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</si>
  <si>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</si>
  <si>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</si>
  <si>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</si>
  <si>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</si>
  <si>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</si>
  <si>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</si>
  <si>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</si>
  <si>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</si>
  <si>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</si>
  <si>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</si>
  <si>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</si>
  <si>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</si>
  <si>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</si>
  <si>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</si>
  <si>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</si>
  <si>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</si>
  <si>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</si>
  <si>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</si>
  <si>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</si>
  <si>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</si>
  <si>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</si>
  <si>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</si>
  <si>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</si>
  <si>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</si>
  <si>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</si>
  <si>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</si>
  <si>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</si>
  <si>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</si>
  <si>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</si>
  <si>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</si>
  <si>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</si>
  <si>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</si>
  <si>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</si>
  <si>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</si>
  <si>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</si>
  <si>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</si>
  <si>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</si>
  <si>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</si>
  <si>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</si>
  <si>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</si>
  <si>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</si>
  <si>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</si>
  <si>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</si>
  <si>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</si>
  <si>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</si>
  <si>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</si>
  <si>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</si>
  <si>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</si>
  <si>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</si>
  <si>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</si>
  <si>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</si>
  <si>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</si>
  <si>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</si>
  <si>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</si>
  <si>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</si>
  <si>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</si>
  <si>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</si>
  <si>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</si>
  <si>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</si>
  <si>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</si>
  <si>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</si>
  <si>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</si>
  <si>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</si>
  <si>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</si>
  <si>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</si>
  <si>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</si>
  <si>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</si>
  <si>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</si>
  <si>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</si>
  <si>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</si>
  <si>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</si>
  <si>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</si>
  <si>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</si>
  <si>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</si>
  <si>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</si>
  <si>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</si>
  <si>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</si>
  <si>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</si>
  <si>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</si>
  <si>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</si>
  <si>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</si>
  <si>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</si>
  <si>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</si>
  <si>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</si>
  <si>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</si>
  <si>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</si>
  <si>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</si>
  <si>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</si>
  <si>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</si>
  <si>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</si>
  <si>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</si>
  <si>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</si>
  <si>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</si>
  <si>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</si>
  <si>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</si>
  <si>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</si>
  <si>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</si>
  <si>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</si>
  <si>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</si>
  <si>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</si>
  <si>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</si>
  <si>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</si>
  <si>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</si>
  <si>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</si>
  <si>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</si>
  <si>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</si>
  <si>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</si>
  <si>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</si>
  <si>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</si>
  <si>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</si>
  <si>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</si>
  <si>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</si>
  <si>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</si>
  <si>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</si>
  <si>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</si>
  <si>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</si>
  <si>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</si>
  <si>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</si>
  <si>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</si>
  <si>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</si>
  <si>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</si>
  <si>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</si>
  <si>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</si>
  <si>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</si>
  <si>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</si>
  <si>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</si>
  <si>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</si>
  <si>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</si>
  <si>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</si>
  <si>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</si>
  <si>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</si>
  <si>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</si>
  <si>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</si>
  <si>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</si>
  <si>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</si>
  <si>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</si>
  <si>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</si>
  <si>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</si>
  <si>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</si>
  <si>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</si>
  <si>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</si>
  <si>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</si>
  <si>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</si>
  <si>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</si>
  <si>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</si>
  <si>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</si>
  <si>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</si>
  <si>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</si>
  <si>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</si>
  <si>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</si>
  <si>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</si>
  <si>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</si>
  <si>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</si>
  <si>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</si>
  <si>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</si>
  <si>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</si>
  <si>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</si>
  <si>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</si>
  <si>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</si>
  <si>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</si>
  <si>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</si>
  <si>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</si>
  <si>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</si>
  <si>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</si>
  <si>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</si>
  <si>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</si>
  <si>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</si>
  <si>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</si>
  <si>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</si>
  <si>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</si>
  <si>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</si>
  <si>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</si>
  <si>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</si>
  <si>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</si>
  <si>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</si>
  <si>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</si>
  <si>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</si>
  <si>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</si>
  <si>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</si>
  <si>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</si>
  <si>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</si>
  <si>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</si>
  <si>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</si>
  <si>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</si>
  <si>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</si>
  <si>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</si>
  <si>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</si>
  <si>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</si>
  <si>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</si>
  <si>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</si>
  <si>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</si>
  <si>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</si>
  <si>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</si>
  <si>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</si>
  <si>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</si>
  <si>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</si>
  <si>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</si>
  <si>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</si>
  <si>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</si>
  <si>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</si>
  <si>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</si>
  <si>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</si>
  <si>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</si>
  <si>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</si>
  <si>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</si>
  <si>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</si>
  <si>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</si>
  <si>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</si>
  <si>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</si>
  <si>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</si>
  <si>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</si>
  <si>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</si>
  <si>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</si>
  <si>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</si>
  <si>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</si>
  <si>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</si>
  <si>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</si>
  <si>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</si>
  <si>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</si>
  <si>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</si>
  <si>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</si>
  <si>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</si>
  <si>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</si>
  <si>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</si>
  <si>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</si>
  <si>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</si>
  <si>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</si>
  <si>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</si>
  <si>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</si>
  <si>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</si>
  <si>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</si>
  <si>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</si>
  <si>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</si>
  <si>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</si>
  <si>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</si>
  <si>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</si>
  <si>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</si>
  <si>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</si>
  <si>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</si>
  <si>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</si>
  <si>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</si>
  <si>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</si>
  <si>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</si>
  <si>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</si>
  <si>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</si>
  <si>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</si>
  <si>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</si>
  <si>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</si>
  <si>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</si>
  <si>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</si>
  <si>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</si>
  <si>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</si>
  <si>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</si>
  <si>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</si>
  <si>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</si>
  <si>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</si>
  <si>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</si>
  <si>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</si>
  <si>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</si>
  <si>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</si>
  <si>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</si>
  <si>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</si>
  <si>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</si>
  <si>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</si>
  <si>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</si>
  <si>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</si>
  <si>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</si>
  <si>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</si>
  <si>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</si>
  <si>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</si>
  <si>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</si>
  <si>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</si>
  <si>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</si>
  <si>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</si>
  <si>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</si>
  <si>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</si>
  <si>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</si>
  <si>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</si>
  <si>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</si>
  <si>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</si>
  <si>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</si>
  <si>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</si>
  <si>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</si>
  <si>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</si>
  <si>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</si>
  <si>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</si>
  <si>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</si>
  <si>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</si>
  <si>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</si>
  <si>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</si>
  <si>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</si>
  <si>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</si>
  <si>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</si>
  <si>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</si>
  <si>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</si>
  <si>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</si>
  <si>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</si>
  <si>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</si>
  <si>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</si>
  <si>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</si>
  <si>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</si>
  <si>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</si>
  <si>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</si>
  <si>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</si>
  <si>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</si>
  <si>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</si>
  <si>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</si>
  <si>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</si>
  <si>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</si>
  <si>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</si>
  <si>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</si>
  <si>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</si>
  <si>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</si>
  <si>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</si>
  <si>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</si>
  <si>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</si>
  <si>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</si>
  <si>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</si>
  <si>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</si>
  <si>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</si>
  <si>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</si>
  <si>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</si>
  <si>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</si>
  <si>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</si>
  <si>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</si>
  <si>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</si>
  <si>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</si>
  <si>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</si>
  <si>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</si>
  <si>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</si>
  <si>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</si>
  <si>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</si>
  <si>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</si>
  <si>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</si>
  <si>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</si>
  <si>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</si>
  <si>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</si>
  <si>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</si>
  <si>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</si>
  <si>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</si>
  <si>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</si>
  <si>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</si>
  <si>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</si>
  <si>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</si>
  <si>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</si>
  <si>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</si>
  <si>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</si>
  <si>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</si>
  <si>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</si>
  <si>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</si>
  <si>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</si>
  <si>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</si>
  <si>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</si>
  <si>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</si>
  <si>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</si>
  <si>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</si>
  <si>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</si>
  <si>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</si>
  <si>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</si>
  <si>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</si>
  <si>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</si>
  <si>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</si>
  <si>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</si>
  <si>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</si>
  <si>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</si>
  <si>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</si>
  <si>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</si>
  <si>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</si>
  <si>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</si>
  <si>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</si>
  <si>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</si>
  <si>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</si>
  <si>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</si>
  <si>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</si>
  <si>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</si>
  <si>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</si>
  <si>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</si>
  <si>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</si>
  <si>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</si>
  <si>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</si>
  <si>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</si>
  <si>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</si>
  <si>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</si>
  <si>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</si>
  <si>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</si>
  <si>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</si>
  <si>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</si>
  <si>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</si>
  <si>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</si>
  <si>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</si>
  <si>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</si>
  <si>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</si>
  <si>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</si>
  <si>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</si>
  <si>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</si>
  <si>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</si>
  <si>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</si>
  <si>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</si>
  <si>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</si>
  <si>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</si>
  <si>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</si>
  <si>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</si>
  <si>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</si>
  <si>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</si>
  <si>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</si>
  <si>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</si>
  <si>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</si>
  <si>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</si>
  <si>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</si>
  <si>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</si>
  <si>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</si>
  <si>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</si>
  <si>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</si>
  <si>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</si>
  <si>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</si>
  <si>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</si>
  <si>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</si>
  <si>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</si>
  <si>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</si>
  <si>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</si>
  <si>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</si>
  <si>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</si>
  <si>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</si>
  <si>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</si>
  <si>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</si>
  <si>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</si>
  <si>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</si>
  <si>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</si>
  <si>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</si>
  <si>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</si>
  <si>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</si>
  <si>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</si>
  <si>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</si>
  <si>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</si>
  <si>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</si>
  <si>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</si>
  <si>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</si>
  <si>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</si>
  <si>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</si>
  <si>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</si>
  <si>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</si>
  <si>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</si>
  <si>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</si>
  <si>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</si>
  <si>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</si>
  <si>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</si>
  <si>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</si>
  <si>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</si>
  <si>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</si>
  <si>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</si>
  <si>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</si>
  <si>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</si>
  <si>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</si>
  <si>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</si>
  <si>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</si>
  <si>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</si>
  <si>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</si>
  <si>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</si>
  <si>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</si>
  <si>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</si>
  <si>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</si>
  <si>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</si>
  <si>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</si>
  <si>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</si>
  <si>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</si>
  <si>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</si>
  <si>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</si>
  <si>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</si>
  <si>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</si>
  <si>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</si>
  <si>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</si>
  <si>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</si>
  <si>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</si>
  <si>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</si>
  <si>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</si>
  <si>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</si>
  <si>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</si>
  <si>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</si>
  <si>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</si>
  <si>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</si>
  <si>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</si>
  <si>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</si>
  <si>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</si>
  <si>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</si>
  <si>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</si>
  <si>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</si>
  <si>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</si>
  <si>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</si>
  <si>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</si>
  <si>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</si>
  <si>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</si>
  <si>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</si>
  <si>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</si>
  <si>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</si>
  <si>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</si>
  <si>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</si>
  <si>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</si>
  <si>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</si>
  <si>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</si>
  <si>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</si>
  <si>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</si>
  <si>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</si>
  <si>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</si>
  <si>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</si>
  <si>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</si>
  <si>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</si>
  <si>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</si>
  <si>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</si>
  <si>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</si>
  <si>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</si>
  <si>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</si>
  <si>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</si>
  <si>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</si>
  <si>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</si>
  <si>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</si>
  <si>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</si>
  <si>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</si>
  <si>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</si>
  <si>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</si>
  <si>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</si>
  <si>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</si>
  <si>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</si>
  <si>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</si>
  <si>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</si>
  <si>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</si>
  <si>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</si>
  <si>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</si>
  <si>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</si>
  <si>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</si>
  <si>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</si>
  <si>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</si>
  <si>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</si>
  <si>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</si>
  <si>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</si>
  <si>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</si>
  <si>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</si>
  <si>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</si>
  <si>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</si>
  <si>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</si>
  <si>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</si>
  <si>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</si>
  <si>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</si>
  <si>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</si>
  <si>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</si>
  <si>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</si>
  <si>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</si>
  <si>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</si>
  <si>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</si>
  <si>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</si>
  <si>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</si>
  <si>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</si>
  <si>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</si>
  <si>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</si>
  <si>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</si>
  <si>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</si>
  <si>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</si>
  <si>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</si>
  <si>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</si>
  <si>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</si>
  <si>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</si>
  <si>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</si>
  <si>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</si>
  <si>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</si>
  <si>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</si>
  <si>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</si>
  <si>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</si>
  <si>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</si>
  <si>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</si>
  <si>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</si>
  <si>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</si>
  <si>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</si>
  <si>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</si>
  <si>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</si>
  <si>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</si>
  <si>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</si>
  <si>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</si>
  <si>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</si>
  <si>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</si>
  <si>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</si>
  <si>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</si>
  <si>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</si>
  <si>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</si>
  <si>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</si>
  <si>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</si>
  <si>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</si>
  <si>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</si>
  <si>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</si>
  <si>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</si>
  <si>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</si>
  <si>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</si>
  <si>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</si>
  <si>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</si>
  <si>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</si>
  <si>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</si>
  <si>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</si>
  <si>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</si>
  <si>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</si>
  <si>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</si>
  <si>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</si>
  <si>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</si>
  <si>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</si>
  <si>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</si>
  <si>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</si>
  <si>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</si>
  <si>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</si>
  <si>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</si>
  <si>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</si>
  <si>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</si>
  <si>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</si>
  <si>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</si>
  <si>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</si>
  <si>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</si>
  <si>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</si>
  <si>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</si>
  <si>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</si>
  <si>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</si>
  <si>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</si>
  <si>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</si>
  <si>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</si>
  <si>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</si>
  <si>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</si>
  <si>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</si>
  <si>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</si>
  <si>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</si>
  <si>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</si>
  <si>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</si>
  <si>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</si>
  <si>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</si>
  <si>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</si>
  <si>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</si>
  <si>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</si>
  <si>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</si>
  <si>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</si>
  <si>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</si>
  <si>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</si>
  <si>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</si>
  <si>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</si>
  <si>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</si>
  <si>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</si>
  <si>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</si>
  <si>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</si>
  <si>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</si>
  <si>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</si>
  <si>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</si>
  <si>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</si>
  <si>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</si>
  <si>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</si>
  <si>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</si>
  <si>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</si>
  <si>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</si>
  <si>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</si>
  <si>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</si>
  <si>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</si>
  <si>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</si>
  <si>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</si>
  <si>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</si>
  <si>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</si>
  <si>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</si>
  <si>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</si>
  <si>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</si>
  <si>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</si>
  <si>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</si>
  <si>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</si>
  <si>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</si>
  <si>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</si>
  <si>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</si>
  <si>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</si>
  <si>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</si>
  <si>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</si>
  <si>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</si>
  <si>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</si>
  <si>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</si>
  <si>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</si>
  <si>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</si>
  <si>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</si>
  <si>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</si>
  <si>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</si>
  <si>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</si>
  <si>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</si>
  <si>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</si>
  <si>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</si>
  <si>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</si>
  <si>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</si>
  <si>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</si>
  <si>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</si>
  <si>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</si>
  <si>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</si>
  <si>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</si>
  <si>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</si>
  <si>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</si>
  <si>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</si>
  <si>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</si>
  <si>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</si>
  <si>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</si>
  <si>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</si>
  <si>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</si>
  <si>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</si>
  <si>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</si>
  <si>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</si>
  <si>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</si>
  <si>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</si>
  <si>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</si>
  <si>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</si>
  <si>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</si>
  <si>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</si>
  <si>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</si>
  <si>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</si>
  <si>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</si>
  <si>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</si>
  <si>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</si>
  <si>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</si>
  <si>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</si>
  <si>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</si>
  <si>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</si>
  <si>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</si>
  <si>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</si>
  <si>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</si>
  <si>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</si>
  <si>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</si>
  <si>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</si>
  <si>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</si>
  <si>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</si>
  <si>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</si>
  <si>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</si>
  <si>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</si>
  <si>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</si>
  <si>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</si>
  <si>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</si>
  <si>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</si>
  <si>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</si>
  <si>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</si>
  <si>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</si>
  <si>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</si>
  <si>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</si>
  <si>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</si>
  <si>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</si>
  <si>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</si>
  <si>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</si>
  <si>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</si>
  <si>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</si>
  <si>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</si>
  <si>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</si>
  <si>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</si>
  <si>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</si>
  <si>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</si>
  <si>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</si>
  <si>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</si>
  <si>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</si>
  <si>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</si>
  <si>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</si>
  <si>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</si>
  <si>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</si>
  <si>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</si>
  <si>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</si>
  <si>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</si>
  <si>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</si>
  <si>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</si>
  <si>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</si>
  <si>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</si>
  <si>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</si>
  <si>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</si>
  <si>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</si>
  <si>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</si>
  <si>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</si>
  <si>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</si>
  <si>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</si>
  <si>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</si>
  <si>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</si>
  <si>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</si>
  <si>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</si>
  <si>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</si>
  <si>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</si>
  <si>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</si>
  <si>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</si>
  <si>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</si>
  <si>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</si>
  <si>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</si>
  <si>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</si>
  <si>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</si>
  <si>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</si>
  <si>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</si>
  <si>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</si>
  <si>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</si>
  <si>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</si>
  <si>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</si>
  <si>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</si>
  <si>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</si>
  <si>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</si>
  <si>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</si>
  <si>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</si>
  <si>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</si>
  <si>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</si>
  <si>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</si>
  <si>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</si>
  <si>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</si>
  <si>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</si>
  <si>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</si>
  <si>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</si>
  <si>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</si>
  <si>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</si>
  <si>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</si>
  <si>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</si>
  <si>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</si>
  <si>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</si>
  <si>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</si>
  <si>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</si>
  <si>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</si>
  <si>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</si>
  <si>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</si>
  <si>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</si>
  <si>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</si>
  <si>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</si>
  <si>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</si>
  <si>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</si>
  <si>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</si>
  <si>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</si>
  <si>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</si>
  <si>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</si>
  <si>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</si>
  <si>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</si>
  <si>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</si>
  <si>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</si>
  <si>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</si>
  <si>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</si>
  <si>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</si>
  <si>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</si>
  <si>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</si>
  <si>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</si>
  <si>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</si>
  <si>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</si>
  <si>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</si>
  <si>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</si>
  <si>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</si>
  <si>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</si>
  <si>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</si>
  <si>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</si>
  <si>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</si>
  <si>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</si>
  <si>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</si>
  <si>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</si>
  <si>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</si>
  <si>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</si>
  <si>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</si>
  <si>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</si>
  <si>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</si>
  <si>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</si>
  <si>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</si>
  <si>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</si>
  <si>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</si>
  <si>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</si>
  <si>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</si>
  <si>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</si>
  <si>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</si>
  <si>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</si>
  <si>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</si>
  <si>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</si>
  <si>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</si>
  <si>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</si>
  <si>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</si>
  <si>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</si>
  <si>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</si>
  <si>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</si>
  <si>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</si>
  <si>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</si>
  <si>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</si>
  <si>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</si>
  <si>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</si>
  <si>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</si>
  <si>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</si>
  <si>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</si>
  <si>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</si>
  <si>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</si>
  <si>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</si>
  <si>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</si>
  <si>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</si>
  <si>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</si>
  <si>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</si>
  <si>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</si>
  <si>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</si>
  <si>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</si>
  <si>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</si>
  <si>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</si>
  <si>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</si>
  <si>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</si>
  <si>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</si>
  <si>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</si>
  <si>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</si>
  <si>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</si>
  <si>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</si>
  <si>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</si>
  <si>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</si>
  <si>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</si>
  <si>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</si>
  <si>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</si>
  <si>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</si>
  <si>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</si>
  <si>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</si>
  <si>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</si>
  <si>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</si>
  <si>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</si>
  <si>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</si>
  <si>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</si>
  <si>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</si>
  <si>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</si>
  <si>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</si>
  <si>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</si>
  <si>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</si>
  <si>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</si>
  <si>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</si>
  <si>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</si>
  <si>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</si>
  <si>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</si>
  <si>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</si>
  <si>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</si>
  <si>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</si>
  <si>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</si>
  <si>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</si>
  <si>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</si>
  <si>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</si>
  <si>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</si>
  <si>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</si>
  <si>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</si>
  <si>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</si>
  <si>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</si>
  <si>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</si>
  <si>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</si>
  <si>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</si>
  <si>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</si>
  <si>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</si>
  <si>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</si>
  <si>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</si>
  <si>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</si>
  <si>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</si>
  <si>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</si>
  <si>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</si>
  <si>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</si>
  <si>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</si>
  <si>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</si>
  <si>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</si>
  <si>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</si>
  <si>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</si>
  <si>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</si>
  <si>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</si>
  <si>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</si>
  <si>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</si>
  <si>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</si>
  <si>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</si>
  <si>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</si>
  <si>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</si>
  <si>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</si>
  <si>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</si>
  <si>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</si>
  <si>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</si>
  <si>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</si>
  <si>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</si>
  <si>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</si>
  <si>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</si>
  <si>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</si>
  <si>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</si>
  <si>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</si>
  <si>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</si>
  <si>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</si>
  <si>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</si>
  <si>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</si>
  <si>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</si>
  <si>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</si>
  <si>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</si>
  <si>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</si>
  <si>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</si>
  <si>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</si>
  <si>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</si>
  <si>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</si>
  <si>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</si>
  <si>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</si>
  <si>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</si>
  <si>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</si>
  <si>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</si>
  <si>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</si>
  <si>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</si>
  <si>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</si>
  <si>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</si>
  <si>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</si>
  <si>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</si>
  <si>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</si>
  <si>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</si>
  <si>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</si>
  <si>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</si>
  <si>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</si>
  <si>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</si>
  <si>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</si>
  <si>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</si>
  <si>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</si>
  <si>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</si>
  <si>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</si>
  <si>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</si>
  <si>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</si>
  <si>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</si>
  <si>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</si>
  <si>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</si>
  <si>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</si>
  <si>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</si>
  <si>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</si>
  <si>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</si>
  <si>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</si>
  <si>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</si>
  <si>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</si>
  <si>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</si>
  <si>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</si>
  <si>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</si>
  <si>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</si>
  <si>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</si>
  <si>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</si>
  <si>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</si>
  <si>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</si>
  <si>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</si>
  <si>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</si>
  <si>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</si>
  <si>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</si>
  <si>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</si>
  <si>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</si>
  <si>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</si>
  <si>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</si>
  <si>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</si>
  <si>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</si>
  <si>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</si>
  <si>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</si>
  <si>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</si>
  <si>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</si>
  <si>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</si>
  <si>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</si>
  <si>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</si>
  <si>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</si>
  <si>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</si>
  <si>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</si>
  <si>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</si>
  <si>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</si>
  <si>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</si>
  <si>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</si>
  <si>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</si>
  <si>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</si>
  <si>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</si>
  <si>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</si>
  <si>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</si>
  <si>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</si>
  <si>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</si>
  <si>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</si>
  <si>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</si>
  <si>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</si>
  <si>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</si>
  <si>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</si>
  <si>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</si>
  <si>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</si>
  <si>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</si>
  <si>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</si>
  <si>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</si>
  <si>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</si>
  <si>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</si>
  <si>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</si>
  <si>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</si>
  <si>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</si>
  <si>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</si>
  <si>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</si>
  <si>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</si>
  <si>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</si>
  <si>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</si>
  <si>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</si>
  <si>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</si>
  <si>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</si>
  <si>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</si>
  <si>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</si>
  <si>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</si>
  <si>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</si>
  <si>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</si>
  <si>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</si>
  <si>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</si>
  <si>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</si>
  <si>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</si>
  <si>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</si>
  <si>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</si>
  <si>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</si>
  <si>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</si>
  <si>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</si>
  <si>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</si>
  <si>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</si>
  <si>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</si>
  <si>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</si>
  <si>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</si>
  <si>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</si>
  <si>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</si>
  <si>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</si>
  <si>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</si>
  <si>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</si>
  <si>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</si>
  <si>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</si>
  <si>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</si>
  <si>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</si>
  <si>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</si>
  <si>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</si>
  <si>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</si>
  <si>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</si>
  <si>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</si>
  <si>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</si>
  <si>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</si>
  <si>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</si>
  <si>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</si>
  <si>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</si>
  <si>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</si>
  <si>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</si>
  <si>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</si>
  <si>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</si>
  <si>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</si>
  <si>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</si>
  <si>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</si>
  <si>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</si>
  <si>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</si>
  <si>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</si>
  <si>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</si>
  <si>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</si>
  <si>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</si>
  <si>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</si>
  <si>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</si>
  <si>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</si>
  <si>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</si>
  <si>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</si>
  <si>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</si>
  <si>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</si>
  <si>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</si>
  <si>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</si>
  <si>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</si>
  <si>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</si>
  <si>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</si>
  <si>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</si>
  <si>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</si>
  <si>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</si>
  <si>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</si>
  <si>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</si>
  <si>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</si>
  <si>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</si>
  <si>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</si>
  <si>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</si>
  <si>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</si>
  <si>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</si>
  <si>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</si>
  <si>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</si>
  <si>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</si>
  <si>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</si>
  <si>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</si>
  <si>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</si>
  <si>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</si>
  <si>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</si>
  <si>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</si>
  <si>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</si>
  <si>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</si>
  <si>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</si>
  <si>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</si>
  <si>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</si>
  <si>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</si>
  <si>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</si>
  <si>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</si>
  <si>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</si>
  <si>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</si>
  <si>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</si>
  <si>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</si>
  <si>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</si>
  <si>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</si>
  <si>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</si>
  <si>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</si>
  <si>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</si>
  <si>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</si>
  <si>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</si>
  <si>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</si>
  <si>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</si>
  <si>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</si>
  <si>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</si>
  <si>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</si>
  <si>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</si>
  <si>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</si>
  <si>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</si>
  <si>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</si>
  <si>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</si>
  <si>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</si>
  <si>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</si>
  <si>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</si>
  <si>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</si>
  <si>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</si>
  <si>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</si>
  <si>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</si>
  <si>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</si>
  <si>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</si>
  <si>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</si>
  <si>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</si>
  <si>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</si>
  <si>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</si>
  <si>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</si>
  <si>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</si>
  <si>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</si>
  <si>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</si>
  <si>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</si>
  <si>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</si>
  <si>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</si>
  <si>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</si>
  <si>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</si>
  <si>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</si>
  <si>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</si>
  <si>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</si>
  <si>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</si>
  <si>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</si>
  <si>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</si>
  <si>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</si>
  <si>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</si>
  <si>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</si>
  <si>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</si>
  <si>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</si>
  <si>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</si>
  <si>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</si>
  <si>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</si>
  <si>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</si>
  <si>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</si>
  <si>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</si>
  <si>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</si>
  <si>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</si>
  <si>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</si>
  <si>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</si>
  <si>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</si>
  <si>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</si>
  <si>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</si>
  <si>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</si>
  <si>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</si>
  <si>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</si>
  <si>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</si>
  <si>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</si>
  <si>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</si>
  <si>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</si>
  <si>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</si>
  <si>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</si>
  <si>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</si>
  <si>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</si>
  <si>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</si>
  <si>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</si>
  <si>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</si>
  <si>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</si>
  <si>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</si>
  <si>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</si>
  <si>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</si>
  <si>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</si>
  <si>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</si>
  <si>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</si>
  <si>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</si>
  <si>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</si>
  <si>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</si>
  <si>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</si>
  <si>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</si>
  <si>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</si>
  <si>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</si>
  <si>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</si>
  <si>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</si>
  <si>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</si>
  <si>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</si>
  <si>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</si>
  <si>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</si>
  <si>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</si>
  <si>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</si>
  <si>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</si>
  <si>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</si>
  <si>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</si>
  <si>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</si>
  <si>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</si>
  <si>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</si>
  <si>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</si>
  <si>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</si>
  <si>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</si>
  <si>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</si>
  <si>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</si>
  <si>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</si>
  <si>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</si>
  <si>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</si>
  <si>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</si>
  <si>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</si>
  <si>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</si>
  <si>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</si>
  <si>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</si>
  <si>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</si>
  <si>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</si>
  <si>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</si>
  <si>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</si>
  <si>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</si>
  <si>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</si>
  <si>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</si>
  <si>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</si>
  <si>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</si>
  <si>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</si>
  <si>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</si>
  <si>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</si>
  <si>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</si>
  <si>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</si>
  <si>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</si>
  <si>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</si>
  <si>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</si>
  <si>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</si>
  <si>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</si>
  <si>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</si>
  <si>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</si>
  <si>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</si>
  <si>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</si>
  <si>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</si>
  <si>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</si>
  <si>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</si>
  <si>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</si>
  <si>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</si>
  <si>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</si>
  <si>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</si>
  <si>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</si>
  <si>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</si>
  <si>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</si>
  <si>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</si>
  <si>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</si>
  <si>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</si>
  <si>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</si>
  <si>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</si>
  <si>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</si>
  <si>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</si>
  <si>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</si>
  <si>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</si>
  <si>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</si>
  <si>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</si>
  <si>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</si>
  <si>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</si>
  <si>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</si>
  <si>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</si>
  <si>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</si>
  <si>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</si>
  <si>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</si>
  <si>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</si>
  <si>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</si>
  <si>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</si>
  <si>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</si>
  <si>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</si>
  <si>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</si>
  <si>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</si>
  <si>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</si>
  <si>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</si>
  <si>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</si>
  <si>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</si>
  <si>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</si>
  <si>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</si>
  <si>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</si>
  <si>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</si>
  <si>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</si>
  <si>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</si>
  <si>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</si>
  <si>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</si>
  <si>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</si>
  <si>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</si>
  <si>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</si>
  <si>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</si>
  <si>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</si>
  <si>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</si>
  <si>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</si>
  <si>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</si>
  <si>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</si>
  <si>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</si>
  <si>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</si>
  <si>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</si>
  <si>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</si>
  <si>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</si>
  <si>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</si>
  <si>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</si>
  <si>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</si>
  <si>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</si>
  <si>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</si>
  <si>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</si>
  <si>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</si>
  <si>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</si>
  <si>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</si>
  <si>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</si>
  <si>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</si>
  <si>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</si>
  <si>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</si>
  <si>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</si>
  <si>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</si>
  <si>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</si>
  <si>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</si>
  <si>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</si>
  <si>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</si>
  <si>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</si>
  <si>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</si>
  <si>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</si>
  <si>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</si>
  <si>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</si>
  <si>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</si>
  <si>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</si>
  <si>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</si>
  <si>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</si>
  <si>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</si>
  <si>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</si>
  <si>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</si>
  <si>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</si>
  <si>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</si>
  <si>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</si>
  <si>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</si>
  <si>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</si>
  <si>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</si>
  <si>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</si>
  <si>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</si>
  <si>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</si>
  <si>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</si>
  <si>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</si>
  <si>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</si>
  <si>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</si>
  <si>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</si>
  <si>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</si>
  <si>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</si>
  <si>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</si>
  <si>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</si>
  <si>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</si>
  <si>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</si>
  <si>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</si>
  <si>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</si>
  <si>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</si>
  <si>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</si>
  <si>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</si>
  <si>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</si>
  <si>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</si>
  <si>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</si>
  <si>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</si>
  <si>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</si>
  <si>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</si>
  <si>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</si>
  <si>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</si>
  <si>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</si>
  <si>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</si>
  <si>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</si>
  <si>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</si>
  <si>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</si>
  <si>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</si>
  <si>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</si>
  <si>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</si>
  <si>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</si>
  <si>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</si>
  <si>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</si>
  <si>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</si>
  <si>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</si>
  <si>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</si>
  <si>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</si>
  <si>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</si>
  <si>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</si>
  <si>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</si>
  <si>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</si>
  <si>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</si>
  <si>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</si>
  <si>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</si>
  <si>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</si>
  <si>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</si>
  <si>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</si>
  <si>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</si>
  <si>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</si>
  <si>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</si>
  <si>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</si>
  <si>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</si>
  <si>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</si>
  <si>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</si>
  <si>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</si>
  <si>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</si>
  <si>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</si>
  <si>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</si>
  <si>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</si>
  <si>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</si>
  <si>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</si>
  <si>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</si>
  <si>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</si>
  <si>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</si>
  <si>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</si>
  <si>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</si>
  <si>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</si>
  <si>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</si>
  <si>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</si>
  <si>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</si>
  <si>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</si>
  <si>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</si>
  <si>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</si>
  <si>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</si>
  <si>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</si>
  <si>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</si>
  <si>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</si>
  <si>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</si>
  <si>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</si>
  <si>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</si>
  <si>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</si>
  <si>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</si>
  <si>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</si>
  <si>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</si>
  <si>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</si>
  <si>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</si>
  <si>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</si>
  <si>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</si>
  <si>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</si>
  <si>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</si>
  <si>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</si>
  <si>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</si>
  <si>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</si>
  <si>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</si>
  <si>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</si>
  <si>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</si>
  <si>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</si>
  <si>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</si>
  <si>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</si>
  <si>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</si>
  <si>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</si>
  <si>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</si>
  <si>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</si>
  <si>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</si>
  <si>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</si>
  <si>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</si>
  <si>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</si>
  <si>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</si>
  <si>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</si>
  <si>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</si>
  <si>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</si>
  <si>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</si>
  <si>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</si>
  <si>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</si>
  <si>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</si>
  <si>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</si>
  <si>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</si>
  <si>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</si>
  <si>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</si>
  <si>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</si>
  <si>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</si>
  <si>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</si>
  <si>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</si>
  <si>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</si>
  <si>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</si>
  <si>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</si>
  <si>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</si>
  <si>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</si>
  <si>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</si>
  <si>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</si>
  <si>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</si>
  <si>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</si>
  <si>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</si>
  <si>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</si>
  <si>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</si>
  <si>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</si>
  <si>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</si>
  <si>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</si>
  <si>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</si>
  <si>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</si>
  <si>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</si>
  <si>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</si>
  <si>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</si>
  <si>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</si>
  <si>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</si>
  <si>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</si>
  <si>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</si>
  <si>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</si>
  <si>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</si>
  <si>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</si>
  <si>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</si>
  <si>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</si>
  <si>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</si>
  <si>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</si>
  <si>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</si>
  <si>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</si>
  <si>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</si>
  <si>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</si>
  <si>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</si>
  <si>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</si>
  <si>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</si>
  <si>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</si>
  <si>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</si>
  <si>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</si>
  <si>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</si>
  <si>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</si>
  <si>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</si>
  <si>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</si>
  <si>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</si>
  <si>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</si>
  <si>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</si>
  <si>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</si>
  <si>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</si>
  <si>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</si>
  <si>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</si>
  <si>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</si>
  <si>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</si>
  <si>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</si>
  <si>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</si>
  <si>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</si>
  <si>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</si>
  <si>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</si>
  <si>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</si>
  <si>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</si>
  <si>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</si>
  <si>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</si>
  <si>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</si>
  <si>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</si>
  <si>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</si>
  <si>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</si>
  <si>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</si>
  <si>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</si>
  <si>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</si>
  <si>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</si>
  <si>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</si>
  <si>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</si>
  <si>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</si>
  <si>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</si>
  <si>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</si>
  <si>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</si>
  <si>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</si>
  <si>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</si>
  <si>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</si>
  <si>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</si>
  <si>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</si>
  <si>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</si>
  <si>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</si>
  <si>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</si>
  <si>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</si>
  <si>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</si>
  <si>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</si>
  <si>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</si>
  <si>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</si>
  <si>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</si>
  <si>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</si>
  <si>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</si>
  <si>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</si>
  <si>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</si>
  <si>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</si>
  <si>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</si>
  <si>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</si>
  <si>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</si>
  <si>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</si>
  <si>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</si>
  <si>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</si>
  <si>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</si>
  <si>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</si>
  <si>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</si>
  <si>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</si>
  <si>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</si>
  <si>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</si>
  <si>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</si>
  <si>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</si>
  <si>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</si>
  <si>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</si>
  <si>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</si>
  <si>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</si>
  <si>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</si>
  <si>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</si>
  <si>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</si>
  <si>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</si>
  <si>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</si>
  <si>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</si>
  <si>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</si>
  <si>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</si>
  <si>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</si>
  <si>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</si>
  <si>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</si>
  <si>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</si>
  <si>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</si>
  <si>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</si>
  <si>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</si>
  <si>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</si>
  <si>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</si>
  <si>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</si>
  <si>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</si>
  <si>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</si>
  <si>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</si>
  <si>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</si>
  <si>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</si>
  <si>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</si>
  <si>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</si>
  <si>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</si>
  <si>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</si>
  <si>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</si>
  <si>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</si>
  <si>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</si>
  <si>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</si>
  <si>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</si>
  <si>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</si>
  <si>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</si>
  <si>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</si>
  <si>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</si>
  <si>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</si>
  <si>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</si>
  <si>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</si>
  <si>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</si>
  <si>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</si>
  <si>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</si>
  <si>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</si>
  <si>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</si>
  <si>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</si>
  <si>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</si>
  <si>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</si>
  <si>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</si>
  <si>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</si>
  <si>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</si>
  <si>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</si>
  <si>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</si>
  <si>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</si>
  <si>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</si>
  <si>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</si>
  <si>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</si>
  <si>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</si>
  <si>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</si>
  <si>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</si>
  <si>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</si>
  <si>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</si>
  <si>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</si>
  <si>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</si>
  <si>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</si>
  <si>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</si>
  <si>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</si>
  <si>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</si>
  <si>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</si>
  <si>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</si>
  <si>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</si>
  <si>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</si>
  <si>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</si>
  <si>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</si>
  <si>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</si>
  <si>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</si>
  <si>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</si>
  <si>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</si>
  <si>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</si>
  <si>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</si>
  <si>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</si>
  <si>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</si>
  <si>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</si>
  <si>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</si>
  <si>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</si>
  <si>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</si>
  <si>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</si>
  <si>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</si>
  <si>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</si>
  <si>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</si>
  <si>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</si>
  <si>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</si>
  <si>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</si>
  <si>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</si>
  <si>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</si>
  <si>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</si>
  <si>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</si>
  <si>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</si>
  <si>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</si>
  <si>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</si>
  <si>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</si>
  <si>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</si>
  <si>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</si>
  <si>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</si>
  <si>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</si>
  <si>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</si>
  <si>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</si>
  <si>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</si>
  <si>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</si>
  <si>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</si>
  <si>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</si>
  <si>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</si>
  <si>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</si>
  <si>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</si>
  <si>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</si>
  <si>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</si>
  <si>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</si>
  <si>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</si>
  <si>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</si>
  <si>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</si>
  <si>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</si>
  <si>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</si>
  <si>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</si>
  <si>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</si>
  <si>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</si>
  <si>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</si>
  <si>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</si>
  <si>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</si>
  <si>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</si>
  <si>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</si>
  <si>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</si>
  <si>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</si>
  <si>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</si>
  <si>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</si>
  <si>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</si>
  <si>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</si>
  <si>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</si>
  <si>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</si>
  <si>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</si>
  <si>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</si>
  <si>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</si>
  <si>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</si>
  <si>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</si>
  <si>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</si>
  <si>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</si>
  <si>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</si>
  <si>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</si>
  <si>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</si>
  <si>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</si>
  <si>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</si>
  <si>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</si>
  <si>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</si>
  <si>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</si>
  <si>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</si>
  <si>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</si>
  <si>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</si>
  <si>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</si>
  <si>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</si>
  <si>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</si>
  <si>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</si>
  <si>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</si>
  <si>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</si>
  <si>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</si>
  <si>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</si>
  <si>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</si>
  <si>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</si>
  <si>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</si>
  <si>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</si>
  <si>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</si>
  <si>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</si>
  <si>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</si>
  <si>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</si>
  <si>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</si>
  <si>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</si>
  <si>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</si>
  <si>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</si>
  <si>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</si>
  <si>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</si>
  <si>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</si>
  <si>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</si>
  <si>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</si>
  <si>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</si>
  <si>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</si>
  <si>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</si>
  <si>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</si>
  <si>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</si>
  <si>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</si>
  <si>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</si>
  <si>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</si>
  <si>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</si>
  <si>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</si>
  <si>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</si>
  <si>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</si>
  <si>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</si>
  <si>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</si>
  <si>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</si>
  <si>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</si>
  <si>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</si>
  <si>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</si>
  <si>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</si>
  <si>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</si>
  <si>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</si>
  <si>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</si>
  <si>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</si>
  <si>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</si>
  <si>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</si>
  <si>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</si>
  <si>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</si>
  <si>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</si>
  <si>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</si>
  <si>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</si>
  <si>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</si>
  <si>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</si>
  <si>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</si>
  <si>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</si>
  <si>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</si>
  <si>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</si>
  <si>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</si>
  <si>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</si>
  <si>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</si>
  <si>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</si>
  <si>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</si>
  <si>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</si>
  <si>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</si>
  <si>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</si>
  <si>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</si>
  <si>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</si>
  <si>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</si>
  <si>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</si>
  <si>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</si>
  <si>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</si>
  <si>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</si>
  <si>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</si>
  <si>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</si>
  <si>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</si>
  <si>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</si>
  <si>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</si>
  <si>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</si>
  <si>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</si>
  <si>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</si>
  <si>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</si>
  <si>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</si>
  <si>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</si>
  <si>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</si>
  <si>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</si>
  <si>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</si>
  <si>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</si>
  <si>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</si>
  <si>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</si>
  <si>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</si>
  <si>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</si>
  <si>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</si>
  <si>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</si>
  <si>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</si>
  <si>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</si>
  <si>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</si>
  <si>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</si>
  <si>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</si>
  <si>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</si>
  <si>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</si>
  <si>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</si>
  <si>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</si>
  <si>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</si>
  <si>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</si>
  <si>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</si>
  <si>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</si>
  <si>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</si>
  <si>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</si>
  <si>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</si>
  <si>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</si>
  <si>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</si>
  <si>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</si>
  <si>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</si>
  <si>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</si>
  <si>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</si>
  <si>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</si>
  <si>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</si>
  <si>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</si>
  <si>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</si>
  <si>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</si>
  <si>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</si>
  <si>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</si>
  <si>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</si>
  <si>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</si>
  <si>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</si>
  <si>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</si>
  <si>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</si>
  <si>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</si>
  <si>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</si>
  <si>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</si>
  <si>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</si>
  <si>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</si>
  <si>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</si>
  <si>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</si>
  <si>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</si>
  <si>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</si>
  <si>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</si>
  <si>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</si>
  <si>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</si>
  <si>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</si>
  <si>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</si>
  <si>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</si>
  <si>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</si>
  <si>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</si>
  <si>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</si>
  <si>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</si>
  <si>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</si>
  <si>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</si>
  <si>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</si>
  <si>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</si>
  <si>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</si>
  <si>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</si>
  <si>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</si>
  <si>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</si>
  <si>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</si>
  <si>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</si>
  <si>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</si>
  <si>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</si>
  <si>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</si>
  <si>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</si>
  <si>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</si>
  <si>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</si>
  <si>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</si>
  <si>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</si>
  <si>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</si>
  <si>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</si>
  <si>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</si>
  <si>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</si>
  <si>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</si>
  <si>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</si>
  <si>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</si>
  <si>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</si>
  <si>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</si>
  <si>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</si>
  <si>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</si>
  <si>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</si>
  <si>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</si>
  <si>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</si>
  <si>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</si>
  <si>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</si>
  <si>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</si>
  <si>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</si>
  <si>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</si>
  <si>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</si>
  <si>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</si>
  <si>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</si>
  <si>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</si>
  <si>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</si>
  <si>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</si>
  <si>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</si>
  <si>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</si>
  <si>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</si>
  <si>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</si>
  <si>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</si>
  <si>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</si>
  <si>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</si>
  <si>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</si>
  <si>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</si>
  <si>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</si>
  <si>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</si>
  <si>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</si>
  <si>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</si>
  <si>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</si>
  <si>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</si>
  <si>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</si>
  <si>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</si>
  <si>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</si>
  <si>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</si>
  <si>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</si>
  <si>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</si>
  <si>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</si>
  <si>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</si>
  <si>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</si>
  <si>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</si>
  <si>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</si>
  <si>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</si>
  <si>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</si>
  <si>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</si>
  <si>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</si>
  <si>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</si>
  <si>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</si>
  <si>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</si>
  <si>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</si>
  <si>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</si>
  <si>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</si>
  <si>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</si>
  <si>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</si>
  <si>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</si>
  <si>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</si>
  <si>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</si>
  <si>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</si>
  <si>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</si>
  <si>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</si>
  <si>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</si>
  <si>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</si>
  <si>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</si>
  <si>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</si>
  <si>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</si>
  <si>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</si>
  <si>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</si>
  <si>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</si>
  <si>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</si>
  <si>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</si>
  <si>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</si>
  <si>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</si>
  <si>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</si>
  <si>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</si>
  <si>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</si>
  <si>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</si>
  <si>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</si>
  <si>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</si>
  <si>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</si>
  <si>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</si>
  <si>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</si>
  <si>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</si>
  <si>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</si>
  <si>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</si>
  <si>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</si>
  <si>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</si>
  <si>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</si>
  <si>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</si>
  <si>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</si>
  <si>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</si>
  <si>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</si>
  <si>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</si>
  <si>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</si>
  <si>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</si>
  <si>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</si>
  <si>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</si>
  <si>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</si>
  <si>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</si>
  <si>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</si>
  <si>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</si>
  <si>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</si>
  <si>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</si>
  <si>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</si>
  <si>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</si>
  <si>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</si>
  <si>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</si>
  <si>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</si>
  <si>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</si>
  <si>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</si>
  <si>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</si>
  <si>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</si>
  <si>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</si>
  <si>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</si>
  <si>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</si>
  <si>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</si>
  <si>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</si>
  <si>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</si>
  <si>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</si>
  <si>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</si>
  <si>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</si>
  <si>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</si>
  <si>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</si>
  <si>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</si>
  <si>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</si>
  <si>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</si>
  <si>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</si>
  <si>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</si>
  <si>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</si>
  <si>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</si>
  <si>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</si>
  <si>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</si>
  <si>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</si>
  <si>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</si>
  <si>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</si>
  <si>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</si>
  <si>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</si>
  <si>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</si>
  <si>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</si>
  <si>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</si>
  <si>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</si>
  <si>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</si>
  <si>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</si>
  <si>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</si>
  <si>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</si>
  <si>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</si>
  <si>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</si>
  <si>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</si>
  <si>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</si>
  <si>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</si>
  <si>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</si>
  <si>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</si>
  <si>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</si>
  <si>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</si>
  <si>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</si>
  <si>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</si>
  <si>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</si>
  <si>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</si>
  <si>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</si>
  <si>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</si>
  <si>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</si>
  <si>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</si>
  <si>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</si>
  <si>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</si>
  <si>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</si>
  <si>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</si>
  <si>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</si>
  <si>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</si>
  <si>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</si>
  <si>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</si>
  <si>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</si>
  <si>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</si>
  <si>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</si>
  <si>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</si>
  <si>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</si>
  <si>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</si>
  <si>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</si>
  <si>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</si>
  <si>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</si>
  <si>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</si>
  <si>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</si>
  <si>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</si>
  <si>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</si>
  <si>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</si>
  <si>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</si>
  <si>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</si>
  <si>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</si>
  <si>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</si>
  <si>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</si>
  <si>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</si>
  <si>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</si>
  <si>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</si>
  <si>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</si>
  <si>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</si>
  <si>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</si>
  <si>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</si>
  <si>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</si>
  <si>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</si>
  <si>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</si>
  <si>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</si>
  <si>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</si>
  <si>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</si>
  <si>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</si>
  <si>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</si>
  <si>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</si>
  <si>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</si>
  <si>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</si>
  <si>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</si>
  <si>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</si>
  <si>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</si>
  <si>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</si>
  <si>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</si>
  <si>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</si>
  <si>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</si>
  <si>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</si>
  <si>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</si>
  <si>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</si>
  <si>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</si>
  <si>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</si>
  <si>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</si>
  <si>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</si>
  <si>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</si>
  <si>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</si>
  <si>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</si>
  <si>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</si>
  <si>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</si>
  <si>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</si>
  <si>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</si>
  <si>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</si>
  <si>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</si>
  <si>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</si>
  <si>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</si>
  <si>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</si>
  <si>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</si>
  <si>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</si>
  <si>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</si>
  <si>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</si>
  <si>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</si>
  <si>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</si>
  <si>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</si>
  <si>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</si>
  <si>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</si>
  <si>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</si>
  <si>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</si>
  <si>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</si>
  <si>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</si>
  <si>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</si>
  <si>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</si>
  <si>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</si>
  <si>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</si>
  <si>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</si>
  <si>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</si>
  <si>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</si>
  <si>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</si>
  <si>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</si>
  <si>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</si>
  <si>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</si>
  <si>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</si>
  <si>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</si>
  <si>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</si>
  <si>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</si>
  <si>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</si>
  <si>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</si>
  <si>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</si>
  <si>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</si>
  <si>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</si>
  <si>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</si>
  <si>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</si>
  <si>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</si>
  <si>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</si>
  <si>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</si>
  <si>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</si>
  <si>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</si>
  <si>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</si>
  <si>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</si>
  <si>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</si>
  <si>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</si>
  <si>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</si>
  <si>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</si>
  <si>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</si>
  <si>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</si>
  <si>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</si>
  <si>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</si>
  <si>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</si>
  <si>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</si>
  <si>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</si>
  <si>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</si>
  <si>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</si>
  <si>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</si>
  <si>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</si>
  <si>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</si>
  <si>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</si>
  <si>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</si>
  <si>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</si>
  <si>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</si>
  <si>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</si>
  <si>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</si>
  <si>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</si>
  <si>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</si>
  <si>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</si>
  <si>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</si>
  <si>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</si>
  <si>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</si>
  <si>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</si>
  <si>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</si>
  <si>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</si>
  <si>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</si>
  <si>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</si>
  <si>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</si>
  <si>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</si>
  <si>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</si>
  <si>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</si>
  <si>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</si>
  <si>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</si>
  <si>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</si>
  <si>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</si>
  <si>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</si>
  <si>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</si>
  <si>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</si>
  <si>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</si>
  <si>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</si>
  <si>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</si>
  <si>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</si>
  <si>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</si>
  <si>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</si>
  <si>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</si>
  <si>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</si>
  <si>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</si>
  <si>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</si>
  <si>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</si>
  <si>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</si>
  <si>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</si>
  <si>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</si>
  <si>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</si>
  <si>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</si>
  <si>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</si>
  <si>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</si>
  <si>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</si>
  <si>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</si>
  <si>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</si>
  <si>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</si>
  <si>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</si>
  <si>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</si>
  <si>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</si>
  <si>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</si>
  <si>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</si>
  <si>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</si>
  <si>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</si>
  <si>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</si>
  <si>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</si>
  <si>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</si>
  <si>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</si>
  <si>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</si>
  <si>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</si>
  <si>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</si>
  <si>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</si>
  <si>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</si>
  <si>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</si>
  <si>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</si>
  <si>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</si>
  <si>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</si>
  <si>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</si>
  <si>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</si>
  <si>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</si>
  <si>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</si>
  <si>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</si>
  <si>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</si>
  <si>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</si>
  <si>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</si>
  <si>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</si>
  <si>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</si>
  <si>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</si>
  <si>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</si>
  <si>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</si>
  <si>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</si>
  <si>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</si>
  <si>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</si>
  <si>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</si>
  <si>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</si>
  <si>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</si>
  <si>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</si>
  <si>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</si>
  <si>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</si>
  <si>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</si>
  <si>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</si>
  <si>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</si>
  <si>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</si>
  <si>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</si>
  <si>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</si>
  <si>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</si>
  <si>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</si>
  <si>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</si>
  <si>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</si>
  <si>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</si>
  <si>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</si>
  <si>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</si>
  <si>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</si>
  <si>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</si>
  <si>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</si>
  <si>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</si>
  <si>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</si>
  <si>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</si>
  <si>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</si>
  <si>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</si>
  <si>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</si>
  <si>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</si>
  <si>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</si>
  <si>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</si>
  <si>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</si>
  <si>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</si>
  <si>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</si>
  <si>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</si>
  <si>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</si>
  <si>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</si>
  <si>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</si>
  <si>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</si>
  <si>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</si>
  <si>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</si>
  <si>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</si>
  <si>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</si>
  <si>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</si>
  <si>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</si>
  <si>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</si>
  <si>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</si>
  <si>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</si>
  <si>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</si>
  <si>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</si>
  <si>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</si>
  <si>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</si>
  <si>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</si>
  <si>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</si>
  <si>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</si>
  <si>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</si>
  <si>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</si>
  <si>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</si>
  <si>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</si>
  <si>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</si>
  <si>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</si>
  <si>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</si>
  <si>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</si>
  <si>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</si>
  <si>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</si>
  <si>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</si>
  <si>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</si>
  <si>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</si>
  <si>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</si>
  <si>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</si>
  <si>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</si>
  <si>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</si>
  <si>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</si>
  <si>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</si>
  <si>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</si>
  <si>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</si>
  <si>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</si>
  <si>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</si>
  <si>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</si>
  <si>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</si>
  <si>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</si>
  <si>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</si>
  <si>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</si>
  <si>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</si>
  <si>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</si>
  <si>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</si>
  <si>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</si>
  <si>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</si>
  <si>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</si>
  <si>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</si>
  <si>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</si>
  <si>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</si>
  <si>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</si>
  <si>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</si>
  <si>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</si>
  <si>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</si>
  <si>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</si>
  <si>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</si>
  <si>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</si>
  <si>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</si>
  <si>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</si>
  <si>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</si>
  <si>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</si>
  <si>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</si>
  <si>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</si>
  <si>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</si>
  <si>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</si>
  <si>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</si>
  <si>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</si>
  <si>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</si>
  <si>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</si>
  <si>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</si>
  <si>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</si>
  <si>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</si>
  <si>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</si>
  <si>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</si>
  <si>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</si>
  <si>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</si>
  <si>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</si>
  <si>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</si>
  <si>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</si>
  <si>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</si>
  <si>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</si>
  <si>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</si>
  <si>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</si>
  <si>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</si>
  <si>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</si>
  <si>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</si>
  <si>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</si>
  <si>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</si>
  <si>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</si>
  <si>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</si>
  <si>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</si>
  <si>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</si>
  <si>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</si>
  <si>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</si>
  <si>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</si>
  <si>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</si>
  <si>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</si>
  <si>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</si>
  <si>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</si>
  <si>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</si>
  <si>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</si>
  <si>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</si>
  <si>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</si>
  <si>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</si>
  <si>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</si>
  <si>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</si>
  <si>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</si>
  <si>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</si>
  <si>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</si>
  <si>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</si>
  <si>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</si>
  <si>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</si>
  <si>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</si>
  <si>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</si>
  <si>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</si>
  <si>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</si>
  <si>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</si>
  <si>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</si>
  <si>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</si>
  <si>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</si>
  <si>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</si>
  <si>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</si>
  <si>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</si>
  <si>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</si>
  <si>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</si>
  <si>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</si>
  <si>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</si>
  <si>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</si>
  <si>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</si>
  <si>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</si>
  <si>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</si>
  <si>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</si>
  <si>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</si>
  <si>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</si>
  <si>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</si>
  <si>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</si>
  <si>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</si>
  <si>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</si>
  <si>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</si>
  <si>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</si>
  <si>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</si>
  <si>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</si>
  <si>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</si>
  <si>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</si>
  <si>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</si>
  <si>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</si>
  <si>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</si>
  <si>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</si>
  <si>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</si>
  <si>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</si>
  <si>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</si>
  <si>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</si>
  <si>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</si>
  <si>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</si>
  <si>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</si>
  <si>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</si>
  <si>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</si>
  <si>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</si>
  <si>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</si>
  <si>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</si>
  <si>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</si>
  <si>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</si>
  <si>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</si>
  <si>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</si>
  <si>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</si>
  <si>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</si>
  <si>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</si>
  <si>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</si>
  <si>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</si>
  <si>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</si>
  <si>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</si>
  <si>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</si>
  <si>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</si>
  <si>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</si>
  <si>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</si>
  <si>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</si>
  <si>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</si>
  <si>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</si>
  <si>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</si>
  <si>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</si>
  <si>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</si>
  <si>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</si>
  <si>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</si>
  <si>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</si>
  <si>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</si>
  <si>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</si>
  <si>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</si>
  <si>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</si>
  <si>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</si>
  <si>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</si>
  <si>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</si>
  <si>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</si>
  <si>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</si>
  <si>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</si>
  <si>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</si>
  <si>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</si>
  <si>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</si>
  <si>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</si>
  <si>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</si>
  <si>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</si>
  <si>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</si>
  <si>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</si>
  <si>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</si>
  <si>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</si>
  <si>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</si>
  <si>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</si>
  <si>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</si>
  <si>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</si>
  <si>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</si>
  <si>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</si>
  <si>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</si>
  <si>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</si>
  <si>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</si>
  <si>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</si>
  <si>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</si>
  <si>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</si>
  <si>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</si>
  <si>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</si>
  <si>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</si>
  <si>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</si>
  <si>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</si>
  <si>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</si>
  <si>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</si>
  <si>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</si>
  <si>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</si>
  <si>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</si>
  <si>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</si>
  <si>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</si>
  <si>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</si>
  <si>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</si>
  <si>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</si>
  <si>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</si>
  <si>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</si>
  <si>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</si>
  <si>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</si>
  <si>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</si>
  <si>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</si>
  <si>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</si>
  <si>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</si>
  <si>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</si>
  <si>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</si>
  <si>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</si>
  <si>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</si>
  <si>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</si>
  <si>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</si>
  <si>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</si>
  <si>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</si>
  <si>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</si>
  <si>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</si>
  <si>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</si>
  <si>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</si>
  <si>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</si>
  <si>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</si>
  <si>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</si>
  <si>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</si>
  <si>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</si>
  <si>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</si>
  <si>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</si>
  <si>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</si>
  <si>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</si>
  <si>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</si>
  <si>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</si>
  <si>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</si>
  <si>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</si>
  <si>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</si>
  <si>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</si>
  <si>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</si>
  <si>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</si>
  <si>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</si>
  <si>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</si>
  <si>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</si>
  <si>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</si>
  <si>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</si>
  <si>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</si>
  <si>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</si>
  <si>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</si>
  <si>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</si>
  <si>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</si>
  <si>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</si>
  <si>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</si>
  <si>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</si>
  <si>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</si>
  <si>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</si>
  <si>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</si>
  <si>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</si>
  <si>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</si>
  <si>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</si>
  <si>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</si>
  <si>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</si>
  <si>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</si>
  <si>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</si>
  <si>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</si>
  <si>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</si>
  <si>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</si>
  <si>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</si>
  <si>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</si>
  <si>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</si>
  <si>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</si>
  <si>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</si>
  <si>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</si>
  <si>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</si>
  <si>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</si>
  <si>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</si>
  <si>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</si>
  <si>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</si>
  <si>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</si>
  <si>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</si>
  <si>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</si>
  <si>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</si>
  <si>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</si>
  <si>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</si>
  <si>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</si>
  <si>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</si>
  <si>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</si>
  <si>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</si>
  <si>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</si>
  <si>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</si>
  <si>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</si>
  <si>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</si>
  <si>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</si>
  <si>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</si>
  <si>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</si>
  <si>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</si>
  <si>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</si>
  <si>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</si>
  <si>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</si>
  <si>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</si>
  <si>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</si>
  <si>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</si>
  <si>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</si>
  <si>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</si>
  <si>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</si>
  <si>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</si>
  <si>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</si>
  <si>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</si>
  <si>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</si>
  <si>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</si>
  <si>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</si>
  <si>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</si>
  <si>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</si>
  <si>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</si>
  <si>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</si>
  <si>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</si>
  <si>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</si>
  <si>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</si>
  <si>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</si>
  <si>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</si>
  <si>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</si>
  <si>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</si>
  <si>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</si>
  <si>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</si>
  <si>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</si>
  <si>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</si>
  <si>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</si>
  <si>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</si>
  <si>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</si>
  <si>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</si>
  <si>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</si>
  <si>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</si>
  <si>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</si>
  <si>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</si>
  <si>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</si>
  <si>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</si>
  <si>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</si>
  <si>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</si>
  <si>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</si>
  <si>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</si>
  <si>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</si>
  <si>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</si>
  <si>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</si>
  <si>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</si>
  <si>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</si>
  <si>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</si>
  <si>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</si>
  <si>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</si>
  <si>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</si>
  <si>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</si>
  <si>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</si>
  <si>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</si>
  <si>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</si>
  <si>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</si>
  <si>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</si>
  <si>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</si>
  <si>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</si>
  <si>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</si>
  <si>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</si>
  <si>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</si>
  <si>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</si>
  <si>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</si>
  <si>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</si>
  <si>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</si>
  <si>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</si>
  <si>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</si>
  <si>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</si>
  <si>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</si>
  <si>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</si>
  <si>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</si>
  <si>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</si>
  <si>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</si>
  <si>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</si>
  <si>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</si>
  <si>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</si>
  <si>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</si>
  <si>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</si>
  <si>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</si>
  <si>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</si>
  <si>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</si>
  <si>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</si>
  <si>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</si>
  <si>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</si>
  <si>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</si>
  <si>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</si>
  <si>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</si>
  <si>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</si>
  <si>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</si>
  <si>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</si>
  <si>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</si>
  <si>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</si>
  <si>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</si>
  <si>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</si>
  <si>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</si>
  <si>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</si>
  <si>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</si>
  <si>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</si>
  <si>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</si>
  <si>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</si>
  <si>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</si>
  <si>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</si>
  <si>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</si>
  <si>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</si>
  <si>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</si>
  <si>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</si>
  <si>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</si>
  <si>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</si>
  <si>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</si>
  <si>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</si>
  <si>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</si>
  <si>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</si>
  <si>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</si>
  <si>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</si>
  <si>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</si>
  <si>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</si>
  <si>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</si>
  <si>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</si>
  <si>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</si>
  <si>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</si>
  <si>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</si>
  <si>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</si>
  <si>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</si>
  <si>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</si>
  <si>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</si>
  <si>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</si>
  <si>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</si>
  <si>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</si>
  <si>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</si>
  <si>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</si>
  <si>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</si>
  <si>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</si>
  <si>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</si>
  <si>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</si>
  <si>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</si>
  <si>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</si>
  <si>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</si>
  <si>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</si>
  <si>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</si>
  <si>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</si>
  <si>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</si>
  <si>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</si>
  <si>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</si>
  <si>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</si>
  <si>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</si>
  <si>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</si>
  <si>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</si>
  <si>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</si>
  <si>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</si>
  <si>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</si>
  <si>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</si>
  <si>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</si>
  <si>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</si>
  <si>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</si>
  <si>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</si>
  <si>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</si>
  <si>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</si>
  <si>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</si>
  <si>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</si>
  <si>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</si>
  <si>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</si>
  <si>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</si>
  <si>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</si>
  <si>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</si>
  <si>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</si>
  <si>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</si>
  <si>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</si>
  <si>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</si>
  <si>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</si>
  <si>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</si>
  <si>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</si>
  <si>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</si>
  <si>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</si>
  <si>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</si>
  <si>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</si>
  <si>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</si>
  <si>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</si>
  <si>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</si>
  <si>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</si>
  <si>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</si>
  <si>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</si>
  <si>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</si>
  <si>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</si>
  <si>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</si>
  <si>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</si>
  <si>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</si>
  <si>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</si>
  <si>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</si>
  <si>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</si>
  <si>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</si>
  <si>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</si>
  <si>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</si>
  <si>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</si>
  <si>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</si>
  <si>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</si>
  <si>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</si>
  <si>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</si>
  <si>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</si>
  <si>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</si>
  <si>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</si>
  <si>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</si>
  <si>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</si>
  <si>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</si>
  <si>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</si>
  <si>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</si>
  <si>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</si>
  <si>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</si>
  <si>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</si>
  <si>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</si>
  <si>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</si>
  <si>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</si>
  <si>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</si>
  <si>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</si>
  <si>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</si>
  <si>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</si>
  <si>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</si>
  <si>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</si>
  <si>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</si>
  <si>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</si>
  <si>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</si>
  <si>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</si>
  <si>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</si>
  <si>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</si>
  <si>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</si>
  <si>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</si>
  <si>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</si>
  <si>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</si>
  <si>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</si>
  <si>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</si>
  <si>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</si>
  <si>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</si>
  <si>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</si>
  <si>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</si>
  <si>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</si>
  <si>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</si>
  <si>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</si>
  <si>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</si>
  <si>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</si>
  <si>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</si>
  <si>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</si>
  <si>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</si>
  <si>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</si>
  <si>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</si>
  <si>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</si>
  <si>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</si>
  <si>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</si>
  <si>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</si>
  <si>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</si>
  <si>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</si>
  <si>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</si>
  <si>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</si>
  <si>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</si>
  <si>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</si>
  <si>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</si>
  <si>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</si>
  <si>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</si>
  <si>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</si>
  <si>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</si>
  <si>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</si>
  <si>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</si>
  <si>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</si>
  <si>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</si>
  <si>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</si>
  <si>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</si>
  <si>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</si>
  <si>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</si>
  <si>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</si>
  <si>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</si>
  <si>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</si>
  <si>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</si>
  <si>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</si>
  <si>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</si>
  <si>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</si>
  <si>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</si>
  <si>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</si>
  <si>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</si>
  <si>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</si>
  <si>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</si>
  <si>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</si>
  <si>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</si>
  <si>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</si>
  <si>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</si>
  <si>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</si>
  <si>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</si>
  <si>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</si>
  <si>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</si>
  <si>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</si>
  <si>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</si>
  <si>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</si>
  <si>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</si>
  <si>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</si>
  <si>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</si>
  <si>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</si>
  <si>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</si>
  <si>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</si>
  <si>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</si>
  <si>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</si>
  <si>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</si>
  <si>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</si>
  <si>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</si>
  <si>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</si>
  <si>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</si>
  <si>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</si>
  <si>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</si>
  <si>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</si>
  <si>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</si>
  <si>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</si>
  <si>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</si>
  <si>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</si>
  <si>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</si>
  <si>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</si>
  <si>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</si>
  <si>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</si>
  <si>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</si>
  <si>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</si>
  <si>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</si>
  <si>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</si>
  <si>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</si>
  <si>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</si>
  <si>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</si>
  <si>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</si>
  <si>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</si>
  <si>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</si>
  <si>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</si>
  <si>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</si>
  <si>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</si>
  <si>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</si>
  <si>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</si>
  <si>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</si>
  <si>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</si>
  <si>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</si>
  <si>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</si>
  <si>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</si>
  <si>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</si>
  <si>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</si>
  <si>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</si>
  <si>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</si>
  <si>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</si>
  <si>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</si>
  <si>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</si>
  <si>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</si>
  <si>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</si>
  <si>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</si>
  <si>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</si>
  <si>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</si>
  <si>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</si>
  <si>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</si>
  <si>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</si>
  <si>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</si>
  <si>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</si>
  <si>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</si>
  <si>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</si>
  <si>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</si>
  <si>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</si>
  <si>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</si>
  <si>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</si>
  <si>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</si>
  <si>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</si>
  <si>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</si>
  <si>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</si>
  <si>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</si>
  <si>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</si>
  <si>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</si>
  <si>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</si>
  <si>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</si>
  <si>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</si>
  <si>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</si>
  <si>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</si>
  <si>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</si>
  <si>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</si>
  <si>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</si>
  <si>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</si>
  <si>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</si>
  <si>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</si>
  <si>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</si>
  <si>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</si>
  <si>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</si>
  <si>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</si>
  <si>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</si>
  <si>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</si>
  <si>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</si>
  <si>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</si>
  <si>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</si>
  <si>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</si>
  <si>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</si>
  <si>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</si>
  <si>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</si>
  <si>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</si>
  <si>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</si>
  <si>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</si>
  <si>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</si>
  <si>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</si>
  <si>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</si>
  <si>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</si>
  <si>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</si>
  <si>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</si>
  <si>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</si>
  <si>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</si>
  <si>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</si>
  <si>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</si>
  <si>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</si>
  <si>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</si>
  <si>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</si>
  <si>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</si>
  <si>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</si>
  <si>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</si>
  <si>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</si>
  <si>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</si>
  <si>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</si>
  <si>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</si>
  <si>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</si>
  <si>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</si>
  <si>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</si>
  <si>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</si>
  <si>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</si>
  <si>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</si>
  <si>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</si>
  <si>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</si>
  <si>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</si>
  <si>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</si>
  <si>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</si>
  <si>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</si>
  <si>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</si>
  <si>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</si>
  <si>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</si>
  <si>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</si>
  <si>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</si>
  <si>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</si>
  <si>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</si>
  <si>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</si>
  <si>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</si>
  <si>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</si>
  <si>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</si>
  <si>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</si>
  <si>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</si>
  <si>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</si>
  <si>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</si>
  <si>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</si>
  <si>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</si>
  <si>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</si>
  <si>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</si>
  <si>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</si>
  <si>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</si>
  <si>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</si>
  <si>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</si>
  <si>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</si>
  <si>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</si>
  <si>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</si>
  <si>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</si>
  <si>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</si>
  <si>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</si>
  <si>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</si>
  <si>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</si>
  <si>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</si>
  <si>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</si>
  <si>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</si>
  <si>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</si>
  <si>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</si>
  <si>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</si>
  <si>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</si>
  <si>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</si>
  <si>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</si>
  <si>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</si>
  <si>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</si>
  <si>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</si>
  <si>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</si>
  <si>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</si>
  <si>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</si>
  <si>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</si>
  <si>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</si>
  <si>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</si>
  <si>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</si>
  <si>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</si>
  <si>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</si>
  <si>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</si>
  <si>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</si>
  <si>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</si>
  <si>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</si>
  <si>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</si>
  <si>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</si>
  <si>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</si>
  <si>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</si>
  <si>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</si>
  <si>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</si>
  <si>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</si>
  <si>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</si>
  <si>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</si>
  <si>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</si>
  <si>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</si>
  <si>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</si>
  <si>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</si>
  <si>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</si>
  <si>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</si>
  <si>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</si>
  <si>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</si>
  <si>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</si>
  <si>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</si>
  <si>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</si>
  <si>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</si>
  <si>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</si>
  <si>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</si>
  <si>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</si>
  <si>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</si>
  <si>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</si>
  <si>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</si>
  <si>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</si>
  <si>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</si>
  <si>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</si>
  <si>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</si>
  <si>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</si>
  <si>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</si>
  <si>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</si>
  <si>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</si>
  <si>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</si>
  <si>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</si>
  <si>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</si>
  <si>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</si>
  <si>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</si>
  <si>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</si>
  <si>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</si>
  <si>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</si>
  <si>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</si>
  <si>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</si>
  <si>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</si>
  <si>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</si>
  <si>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</si>
  <si>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</si>
  <si>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</si>
  <si>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</si>
  <si>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</si>
  <si>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</si>
  <si>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</si>
  <si>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</si>
  <si>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</si>
  <si>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</si>
  <si>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</si>
  <si>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</si>
  <si>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</si>
  <si>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</si>
  <si>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</si>
  <si>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</si>
  <si>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</si>
  <si>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</si>
  <si>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</si>
  <si>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</si>
  <si>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</si>
  <si>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</si>
  <si>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</si>
  <si>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</si>
  <si>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</si>
  <si>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</si>
  <si>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</si>
  <si>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</si>
  <si>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</si>
  <si>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</si>
  <si>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</si>
  <si>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</si>
  <si>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</si>
  <si>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</si>
  <si>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</si>
  <si>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</si>
  <si>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</si>
  <si>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</si>
  <si>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</si>
  <si>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</si>
  <si>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</si>
  <si>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</si>
  <si>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</si>
  <si>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</si>
  <si>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</si>
  <si>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</si>
  <si>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</si>
  <si>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</si>
  <si>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</si>
  <si>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</si>
  <si>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</si>
  <si>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</si>
  <si>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</si>
  <si>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</si>
  <si>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</si>
  <si>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</si>
  <si>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</si>
  <si>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</si>
  <si>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</si>
  <si>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</si>
  <si>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</si>
  <si>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</si>
  <si>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</si>
  <si>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</si>
  <si>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</si>
  <si>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</si>
  <si>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</si>
  <si>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</si>
  <si>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</si>
  <si>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</si>
  <si>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</si>
  <si>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</si>
  <si>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</si>
  <si>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</si>
  <si>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</si>
  <si>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</si>
  <si>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</si>
  <si>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</si>
  <si>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</si>
  <si>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</si>
  <si>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</si>
  <si>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</si>
  <si>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</si>
  <si>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</si>
  <si>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</si>
  <si>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</si>
  <si>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</si>
  <si>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</si>
  <si>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</si>
  <si>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</si>
  <si>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</si>
  <si>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</si>
  <si>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</si>
  <si>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</si>
  <si>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</si>
  <si>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</si>
  <si>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</si>
  <si>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</si>
  <si>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</si>
  <si>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</si>
  <si>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</si>
  <si>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</si>
  <si>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</si>
  <si>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</si>
  <si>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</si>
  <si>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</si>
  <si>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</si>
  <si>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</si>
  <si>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</si>
  <si>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</si>
  <si>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</si>
  <si>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</si>
  <si>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</si>
  <si>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</si>
  <si>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</si>
  <si>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</si>
  <si>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</si>
  <si>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</si>
  <si>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</si>
  <si>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</si>
  <si>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</si>
  <si>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</si>
  <si>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</si>
  <si>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</si>
  <si>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</si>
  <si>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</si>
  <si>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</si>
  <si>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</si>
  <si>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</si>
  <si>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</si>
  <si>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</si>
  <si>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</si>
  <si>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</si>
  <si>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</si>
  <si>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</si>
  <si>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</si>
  <si>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</si>
  <si>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</si>
  <si>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</si>
  <si>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</si>
  <si>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</si>
  <si>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</si>
  <si>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</si>
  <si>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</si>
  <si>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</si>
  <si>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</si>
  <si>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</si>
  <si>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</si>
  <si>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</si>
  <si>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</si>
  <si>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</si>
  <si>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</si>
  <si>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</si>
  <si>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</si>
  <si>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</si>
  <si>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</si>
  <si>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</si>
  <si>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</si>
  <si>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</si>
  <si>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</si>
  <si>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</si>
  <si>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</si>
  <si>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</si>
  <si>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</si>
  <si>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</si>
  <si>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</si>
  <si>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</si>
  <si>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</si>
  <si>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</si>
  <si>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</si>
  <si>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</si>
  <si>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</si>
  <si>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</si>
  <si>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</si>
  <si>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</si>
  <si>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</si>
  <si>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</si>
  <si>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</si>
  <si>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</si>
  <si>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</si>
  <si>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</si>
  <si>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</si>
  <si>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</si>
  <si>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</si>
  <si>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</si>
  <si>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</si>
  <si>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</si>
  <si>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</si>
  <si>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</si>
  <si>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</si>
  <si>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</si>
  <si>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</si>
  <si>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</si>
  <si>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</si>
  <si>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</si>
  <si>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</si>
  <si>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</si>
  <si>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</si>
  <si>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</si>
  <si>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</si>
  <si>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</si>
  <si>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</si>
  <si>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</si>
  <si>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</si>
  <si>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</si>
  <si>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</si>
  <si>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</si>
  <si>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</si>
  <si>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</si>
  <si>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</si>
  <si>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</si>
  <si>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</si>
  <si>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</si>
  <si>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</si>
  <si>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</si>
  <si>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</si>
  <si>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</si>
  <si>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</si>
  <si>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</si>
  <si>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</si>
  <si>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</si>
  <si>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</si>
  <si>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</si>
  <si>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</si>
  <si>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</si>
  <si>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</si>
  <si>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</si>
  <si>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</si>
  <si>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</si>
  <si>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</si>
  <si>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</si>
  <si>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</si>
  <si>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</si>
  <si>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</si>
  <si>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</si>
  <si>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</si>
  <si>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</si>
  <si>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</si>
  <si>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</si>
  <si>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</si>
  <si>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</si>
  <si>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</si>
  <si>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</si>
  <si>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</si>
  <si>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</si>
  <si>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</si>
  <si>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</si>
  <si>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</si>
  <si>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</si>
  <si>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</si>
  <si>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</si>
  <si>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</si>
  <si>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</si>
  <si>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</si>
  <si>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</si>
  <si>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</si>
  <si>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</si>
  <si>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</si>
  <si>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</si>
  <si>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</si>
  <si>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</si>
  <si>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</si>
  <si>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</si>
  <si>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</si>
  <si>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</si>
  <si>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</si>
  <si>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</si>
  <si>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</si>
  <si>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</si>
  <si>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</si>
  <si>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</si>
  <si>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</si>
  <si>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</si>
  <si>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</si>
  <si>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</si>
  <si>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</si>
  <si>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</si>
  <si>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</si>
  <si>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</si>
  <si>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</si>
  <si>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</si>
  <si>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</si>
  <si>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</si>
  <si>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</si>
  <si>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</si>
  <si>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</si>
  <si>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</si>
  <si>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</si>
  <si>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</si>
  <si>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</si>
  <si>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</si>
  <si>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</si>
  <si>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</si>
  <si>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</si>
  <si>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</si>
  <si>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</si>
  <si>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</si>
  <si>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</si>
  <si>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</si>
  <si>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</si>
  <si>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</si>
  <si>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</si>
  <si>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</si>
  <si>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</si>
  <si>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</si>
  <si>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</si>
  <si>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</si>
  <si>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</si>
  <si>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</si>
  <si>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</si>
  <si>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</si>
  <si>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</si>
  <si>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</si>
  <si>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</si>
  <si>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</si>
  <si>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</si>
  <si>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</si>
  <si>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</si>
  <si>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</si>
  <si>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</si>
  <si>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</si>
  <si>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</si>
  <si>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</si>
  <si>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</si>
  <si>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</si>
  <si>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</si>
  <si>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</si>
  <si>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</si>
  <si>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</si>
  <si>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</si>
  <si>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</si>
  <si>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</si>
  <si>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</si>
  <si>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</si>
  <si>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</si>
  <si>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</si>
  <si>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</si>
  <si>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</si>
  <si>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</si>
  <si>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</si>
  <si>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</si>
  <si>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</si>
  <si>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</si>
  <si>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</si>
  <si>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</si>
  <si>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</si>
  <si>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</si>
  <si>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</si>
  <si>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</si>
  <si>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</si>
  <si>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</si>
  <si>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</si>
  <si>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</si>
  <si>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</si>
  <si>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</si>
  <si>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</si>
  <si>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</si>
  <si>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</si>
  <si>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</si>
  <si>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</si>
  <si>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</si>
  <si>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</si>
  <si>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</si>
  <si>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</si>
  <si>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</si>
  <si>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</si>
  <si>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</si>
  <si>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</si>
  <si>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</si>
  <si>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</si>
  <si>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</si>
  <si>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</si>
  <si>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</si>
  <si>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</si>
  <si>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</si>
  <si>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</si>
  <si>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</si>
  <si>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</si>
  <si>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</si>
  <si>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</si>
  <si>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</si>
  <si>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</si>
  <si>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</si>
  <si>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</si>
  <si>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</si>
  <si>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</si>
  <si>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</si>
  <si>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</si>
  <si>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</si>
  <si>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</si>
  <si>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</si>
  <si>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</si>
  <si>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</si>
  <si>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</si>
  <si>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</si>
  <si>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</si>
  <si>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</si>
  <si>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</si>
  <si>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</si>
  <si>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</si>
  <si>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</si>
  <si>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</si>
  <si>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</si>
  <si>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</si>
  <si>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</si>
  <si>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</si>
  <si>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</si>
  <si>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</si>
  <si>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</si>
  <si>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</si>
  <si>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</si>
  <si>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</si>
  <si>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</si>
  <si>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</si>
  <si>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</si>
  <si>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</si>
  <si>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</si>
  <si>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</si>
  <si>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</si>
  <si>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</si>
  <si>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</si>
  <si>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</si>
  <si>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</si>
  <si>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</si>
  <si>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</si>
  <si>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</si>
  <si>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</si>
  <si>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</si>
  <si>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</si>
  <si>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</si>
  <si>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</si>
  <si>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</si>
  <si>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</si>
  <si>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</si>
  <si>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</si>
  <si>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</si>
  <si>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</si>
  <si>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</si>
  <si>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</si>
  <si>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</si>
  <si>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</si>
  <si>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</si>
  <si>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</si>
  <si>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</si>
  <si>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</si>
  <si>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</si>
  <si>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</si>
  <si>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</si>
  <si>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</si>
  <si>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</si>
  <si>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</si>
  <si>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</si>
  <si>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</si>
  <si>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</si>
  <si>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</si>
  <si>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</si>
  <si>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</si>
  <si>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</si>
  <si>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</si>
  <si>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</si>
  <si>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</si>
  <si>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</si>
  <si>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</si>
  <si>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</si>
  <si>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</si>
  <si>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</si>
  <si>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</si>
  <si>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</si>
  <si>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</si>
  <si>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</si>
  <si>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</si>
  <si>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</si>
  <si>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</si>
  <si>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</si>
  <si>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</si>
  <si>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</si>
  <si>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</si>
  <si>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</si>
  <si>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</si>
  <si>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</si>
  <si>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</si>
  <si>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</si>
  <si>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</si>
  <si>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</si>
  <si>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</si>
  <si>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</si>
  <si>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</si>
  <si>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</si>
  <si>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</si>
  <si>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</si>
  <si>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</si>
  <si>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</si>
  <si>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</si>
  <si>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</si>
  <si>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</si>
  <si>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</si>
  <si>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</si>
  <si>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</si>
  <si>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</si>
  <si>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</si>
  <si>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</si>
  <si>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</si>
  <si>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</si>
  <si>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</si>
  <si>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</si>
  <si>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</si>
  <si>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</si>
  <si>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</si>
  <si>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</si>
  <si>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</si>
  <si>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</si>
  <si>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</si>
  <si>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</si>
  <si>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</si>
  <si>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</si>
  <si>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</si>
  <si>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</si>
  <si>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</si>
  <si>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</si>
  <si>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</si>
  <si>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</si>
  <si>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</si>
  <si>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</si>
  <si>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</si>
  <si>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</si>
  <si>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</si>
  <si>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</si>
  <si>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</si>
  <si>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</si>
  <si>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</si>
  <si>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</si>
  <si>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</si>
  <si>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</si>
  <si>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</si>
  <si>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</si>
  <si>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</si>
  <si>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</si>
  <si>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</si>
  <si>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</si>
  <si>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</si>
  <si>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</si>
  <si>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</si>
  <si>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</si>
  <si>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</si>
  <si>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</si>
  <si>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</si>
  <si>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</si>
  <si>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</si>
  <si>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</si>
  <si>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</si>
  <si>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</si>
  <si>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</si>
  <si>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</si>
  <si>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</si>
  <si>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</si>
  <si>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</si>
  <si>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</si>
  <si>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</si>
  <si>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</si>
  <si>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</si>
  <si>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</si>
  <si>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</si>
  <si>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</si>
  <si>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</si>
  <si>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</si>
  <si>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</si>
  <si>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</si>
  <si>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</si>
  <si>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</si>
  <si>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</si>
  <si>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</si>
  <si>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</si>
  <si>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</si>
  <si>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</si>
  <si>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</si>
  <si>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</si>
  <si>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</si>
  <si>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</si>
  <si>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</si>
  <si>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</si>
  <si>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</si>
  <si>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</si>
  <si>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</si>
  <si>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</si>
  <si>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</si>
  <si>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</si>
  <si>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</si>
  <si>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</si>
  <si>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</si>
  <si>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</si>
  <si>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</si>
  <si>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</si>
  <si>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</si>
  <si>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</si>
  <si>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</si>
  <si>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</si>
  <si>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</si>
  <si>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</si>
  <si>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</si>
  <si>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</si>
  <si>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</si>
  <si>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</si>
  <si>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</si>
  <si>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</si>
  <si>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</si>
  <si>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</si>
  <si>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</si>
  <si>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</si>
  <si>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</si>
  <si>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</si>
  <si>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</si>
  <si>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</si>
  <si>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</si>
  <si>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</si>
  <si>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</si>
  <si>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</si>
  <si>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</si>
  <si>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</si>
  <si>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</si>
  <si>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</si>
  <si>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</si>
  <si>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</si>
  <si>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</si>
  <si>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</si>
  <si>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</si>
  <si>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</si>
  <si>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</si>
  <si>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</si>
  <si>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</si>
  <si>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</si>
  <si>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</si>
  <si>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</si>
  <si>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</si>
  <si>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</si>
  <si>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</si>
  <si>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</si>
  <si>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</si>
  <si>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</si>
  <si>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</si>
  <si>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</si>
  <si>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</si>
  <si>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</si>
  <si>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</si>
  <si>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</si>
  <si>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</si>
  <si>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</si>
  <si>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</si>
  <si>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</si>
  <si>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</si>
  <si>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</si>
  <si>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</si>
  <si>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</si>
  <si>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</si>
  <si>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</si>
  <si>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</si>
  <si>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</si>
  <si>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</si>
  <si>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</si>
  <si>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</si>
  <si>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</si>
  <si>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</si>
  <si>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</si>
  <si>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</si>
  <si>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</si>
  <si>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</si>
  <si>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</si>
  <si>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</si>
  <si>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</si>
  <si>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</si>
  <si>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</si>
  <si>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</si>
  <si>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</si>
  <si>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</si>
  <si>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</si>
  <si>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</si>
  <si>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</si>
  <si>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</si>
  <si>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</si>
  <si>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</si>
  <si>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</si>
  <si>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</si>
  <si>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</si>
  <si>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</si>
  <si>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</si>
  <si>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</si>
  <si>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</si>
  <si>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</si>
  <si>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</si>
  <si>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</si>
  <si>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</si>
  <si>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</si>
  <si>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</si>
  <si>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</si>
  <si>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</si>
  <si>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</si>
  <si>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</si>
  <si>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</si>
  <si>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</si>
  <si>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</si>
  <si>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</si>
  <si>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</si>
  <si>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</si>
  <si>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</si>
  <si>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</si>
  <si>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</si>
  <si>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</si>
  <si>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</si>
  <si>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</si>
  <si>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</si>
  <si>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</si>
  <si>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</si>
  <si>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</si>
  <si>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</si>
  <si>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</si>
  <si>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</si>
  <si>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</si>
  <si>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</si>
  <si>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</si>
  <si>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</si>
  <si>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</si>
  <si>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</si>
  <si>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</si>
  <si>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</si>
  <si>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</si>
  <si>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</si>
  <si>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</si>
  <si>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</si>
  <si>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</si>
  <si>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</si>
  <si>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</si>
  <si>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</si>
  <si>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</si>
  <si>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</si>
  <si>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</si>
  <si>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</si>
  <si>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</si>
  <si>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</si>
  <si>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</si>
  <si>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</si>
  <si>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</si>
  <si>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</si>
  <si>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</si>
  <si>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</si>
  <si>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</si>
  <si>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</si>
  <si>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</si>
  <si>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</si>
  <si>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</si>
  <si>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</si>
  <si>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</si>
  <si>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</si>
  <si>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</si>
  <si>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</si>
  <si>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</si>
  <si>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</si>
  <si>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</si>
  <si>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</si>
  <si>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</si>
  <si>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</si>
  <si>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</si>
  <si>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</si>
  <si>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</si>
  <si>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</si>
  <si>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</si>
  <si>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</si>
  <si>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</si>
  <si>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</si>
  <si>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</si>
  <si>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</si>
  <si>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</si>
  <si>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</si>
  <si>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</si>
  <si>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</si>
  <si>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</si>
  <si>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</si>
  <si>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</si>
  <si>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</si>
  <si>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</si>
  <si>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</si>
  <si>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</si>
  <si>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</si>
  <si>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</si>
  <si>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</si>
  <si>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</si>
  <si>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</si>
  <si>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</si>
  <si>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</si>
  <si>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</si>
  <si>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</si>
  <si>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</si>
  <si>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</si>
  <si>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</si>
  <si>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</si>
  <si>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</si>
  <si>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</si>
  <si>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</si>
  <si>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</si>
  <si>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</si>
  <si>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</si>
  <si>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</si>
  <si>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</si>
  <si>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</si>
  <si>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</si>
  <si>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</si>
  <si>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</si>
  <si>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</si>
  <si>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</si>
  <si>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</si>
  <si>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</si>
  <si>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</si>
  <si>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</si>
  <si>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</si>
  <si>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</si>
  <si>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</si>
  <si>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</si>
  <si>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</si>
  <si>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</si>
  <si>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</si>
  <si>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</si>
  <si>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</si>
  <si>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</si>
  <si>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</si>
  <si>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</si>
  <si>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</si>
  <si>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</si>
  <si>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</si>
  <si>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</si>
  <si>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</si>
  <si>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</si>
  <si>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</si>
  <si>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</si>
  <si>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</si>
  <si>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</si>
  <si>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</si>
  <si>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</si>
  <si>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</si>
  <si>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</si>
  <si>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</si>
  <si>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</si>
  <si>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</si>
  <si>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</si>
  <si>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</si>
  <si>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</si>
  <si>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</si>
  <si>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</si>
  <si>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</si>
  <si>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</si>
  <si>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</si>
  <si>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</si>
  <si>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</si>
  <si>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</si>
  <si>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</si>
  <si>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</si>
  <si>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</si>
  <si>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</si>
  <si>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</si>
  <si>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</si>
  <si>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</si>
  <si>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</si>
  <si>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</si>
  <si>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</si>
  <si>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</si>
  <si>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</si>
  <si>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</si>
  <si>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</si>
  <si>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</si>
  <si>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</si>
  <si>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</si>
  <si>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</si>
  <si>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</si>
  <si>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</si>
  <si>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</si>
  <si>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</si>
  <si>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</si>
  <si>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</si>
  <si>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</si>
  <si>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</si>
  <si>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</si>
  <si>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</si>
  <si>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</si>
  <si>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</si>
  <si>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</si>
  <si>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</si>
  <si>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</si>
  <si>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</si>
  <si>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</si>
  <si>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</si>
  <si>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</si>
  <si>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</si>
  <si>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</si>
  <si>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</si>
  <si>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</si>
  <si>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</si>
  <si>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</si>
  <si>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</si>
  <si>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</si>
  <si>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</si>
  <si>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</si>
  <si>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</si>
  <si>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</si>
  <si>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</si>
  <si>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</si>
  <si>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</si>
  <si>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</si>
  <si>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</si>
  <si>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</si>
  <si>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</si>
  <si>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</si>
  <si>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</si>
  <si>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</si>
  <si>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</si>
  <si>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</si>
  <si>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</si>
  <si>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</si>
  <si>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</si>
  <si>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</si>
  <si>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</si>
  <si>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</si>
  <si>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</si>
  <si>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</si>
  <si>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</si>
  <si>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</si>
  <si>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</si>
  <si>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</si>
  <si>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</si>
  <si>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</si>
  <si>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</si>
  <si>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</si>
  <si>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</si>
  <si>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</si>
  <si>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</si>
  <si>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</si>
  <si>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</si>
  <si>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</si>
  <si>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</si>
  <si>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</si>
  <si>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</si>
  <si>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</si>
  <si>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</si>
  <si>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</si>
  <si>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</si>
  <si>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</si>
  <si>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</si>
  <si>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</si>
  <si>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</si>
  <si>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</si>
  <si>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</si>
  <si>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</si>
  <si>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</si>
  <si>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</si>
  <si>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</si>
  <si>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</si>
  <si>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</si>
  <si>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</si>
  <si>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</si>
  <si>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</si>
  <si>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</si>
  <si>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</si>
  <si>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</si>
  <si>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</si>
  <si>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</si>
  <si>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</si>
  <si>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</si>
  <si>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</si>
  <si>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</si>
  <si>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</si>
  <si>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</si>
  <si>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</si>
  <si>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</si>
  <si>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</si>
  <si>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</si>
  <si>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</si>
  <si>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</si>
  <si>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</si>
  <si>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</si>
  <si>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</si>
  <si>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</si>
  <si>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</si>
  <si>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</si>
  <si>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</si>
  <si>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</si>
  <si>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</si>
  <si>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</si>
  <si>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</si>
  <si>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</si>
  <si>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</si>
  <si>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</si>
  <si>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</si>
  <si>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</si>
  <si>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</si>
  <si>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</si>
  <si>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</si>
  <si>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</si>
  <si>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</si>
  <si>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</si>
  <si>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</si>
  <si>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</si>
  <si>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</si>
  <si>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</si>
  <si>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</si>
  <si>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</si>
  <si>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</si>
  <si>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</si>
  <si>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</si>
  <si>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</si>
  <si>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</si>
  <si>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</si>
  <si>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</si>
  <si>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</si>
  <si>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</si>
  <si>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</si>
  <si>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</si>
  <si>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</si>
  <si>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</si>
  <si>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</si>
  <si>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</si>
  <si>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</si>
  <si>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</si>
  <si>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</si>
  <si>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</si>
  <si>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</si>
  <si>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</si>
  <si>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</si>
  <si>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</si>
  <si>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</si>
  <si>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</si>
  <si>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</si>
  <si>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</si>
  <si>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</si>
  <si>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</si>
  <si>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</si>
  <si>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</si>
  <si>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</si>
  <si>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</si>
  <si>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</si>
  <si>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</si>
  <si>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</si>
  <si>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</si>
  <si>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</si>
  <si>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</si>
  <si>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</si>
  <si>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</si>
  <si>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</si>
  <si>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</si>
  <si>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</si>
  <si>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</si>
  <si>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</si>
  <si>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</si>
  <si>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</si>
  <si>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</si>
  <si>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</si>
  <si>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</si>
  <si>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</si>
  <si>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</si>
  <si>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</si>
  <si>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</si>
  <si>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</si>
  <si>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</si>
  <si>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</si>
  <si>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</si>
  <si>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</si>
  <si>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</si>
  <si>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</si>
  <si>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</si>
  <si>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</si>
  <si>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</si>
  <si>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</si>
  <si>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</si>
  <si>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</si>
  <si>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</si>
  <si>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</si>
  <si>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</si>
  <si>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</si>
  <si>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</si>
  <si>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</si>
  <si>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</si>
  <si>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</si>
  <si>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</si>
  <si>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</si>
  <si>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</si>
  <si>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</si>
  <si>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</si>
  <si>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</si>
  <si>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</si>
  <si>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</si>
  <si>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</si>
  <si>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</si>
  <si>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</si>
  <si>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</si>
  <si>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</si>
  <si>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</si>
  <si>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</si>
  <si>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</si>
  <si>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</si>
  <si>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</si>
  <si>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</si>
  <si>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</si>
  <si>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</si>
  <si>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</si>
  <si>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</si>
  <si>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</si>
  <si>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</si>
  <si>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</si>
  <si>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</si>
  <si>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</si>
  <si>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</si>
  <si>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</si>
  <si>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</si>
  <si>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</si>
  <si>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</si>
  <si>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</si>
  <si>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</si>
  <si>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</si>
  <si>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</si>
  <si>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</si>
  <si>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</si>
  <si>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</si>
  <si>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</si>
  <si>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</si>
  <si>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</si>
  <si>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</si>
  <si>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</si>
  <si>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</si>
  <si>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</si>
  <si>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</si>
  <si>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</si>
  <si>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</si>
  <si>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</si>
  <si>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</si>
  <si>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</si>
  <si>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</si>
  <si>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</si>
  <si>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</si>
  <si>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</si>
  <si>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</si>
  <si>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</si>
  <si>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</si>
  <si>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</si>
  <si>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</si>
  <si>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</si>
  <si>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</si>
  <si>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</si>
  <si>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</si>
  <si>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</si>
  <si>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</si>
  <si>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</si>
  <si>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</si>
  <si>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</si>
  <si>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</si>
  <si>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</si>
  <si>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</si>
  <si>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</si>
  <si>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</si>
  <si>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</si>
  <si>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</si>
  <si>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</si>
  <si>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</si>
  <si>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</si>
  <si>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</si>
  <si>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</si>
  <si>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</si>
  <si>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</si>
  <si>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</si>
  <si>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</si>
  <si>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</si>
  <si>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</si>
  <si>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</si>
  <si>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</si>
  <si>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</si>
  <si>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</si>
  <si>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</si>
  <si>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</si>
  <si>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</si>
  <si>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</si>
  <si>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</si>
  <si>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</si>
  <si>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</si>
  <si>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</si>
  <si>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</si>
  <si>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</si>
  <si>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</si>
  <si>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</si>
  <si>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</si>
  <si>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</si>
  <si>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</si>
  <si>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</si>
  <si>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</si>
  <si>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</si>
  <si>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</si>
  <si>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</si>
  <si>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</si>
  <si>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</si>
  <si>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</si>
  <si>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</si>
  <si>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</si>
  <si>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</si>
  <si>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</si>
  <si>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</si>
  <si>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</si>
  <si>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</si>
  <si>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</si>
  <si>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</si>
  <si>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</si>
  <si>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</si>
  <si>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</si>
  <si>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</si>
  <si>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</si>
  <si>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</si>
  <si>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</si>
  <si>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</si>
  <si>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</si>
  <si>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</si>
  <si>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</si>
  <si>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</si>
  <si>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</si>
  <si>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</si>
  <si>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</si>
  <si>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</si>
  <si>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</si>
  <si>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</si>
  <si>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</si>
  <si>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</si>
  <si>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</si>
  <si>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</si>
  <si>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</si>
  <si>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</si>
  <si>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</si>
  <si>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</si>
  <si>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</si>
  <si>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</si>
  <si>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</si>
  <si>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</si>
  <si>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</si>
  <si>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</si>
  <si>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</si>
  <si>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</si>
  <si>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</si>
  <si>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</si>
  <si>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</si>
  <si>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</si>
  <si>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</si>
  <si>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</si>
  <si>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</si>
  <si>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</si>
  <si>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</si>
  <si>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</si>
  <si>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</si>
  <si>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</si>
  <si>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</si>
  <si>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</si>
  <si>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</si>
  <si>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</si>
  <si>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</si>
  <si>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</si>
  <si>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</si>
  <si>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</si>
  <si>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</si>
  <si>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</si>
  <si>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</si>
  <si>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</si>
  <si>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</si>
  <si>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</si>
  <si>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</si>
  <si>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</si>
  <si>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</si>
  <si>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</si>
  <si>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</si>
  <si>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</si>
  <si>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</si>
  <si>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</si>
  <si>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</si>
  <si>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</si>
  <si>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</si>
  <si>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</si>
  <si>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</si>
  <si>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</si>
  <si>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</si>
  <si>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</si>
  <si>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</si>
  <si>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</si>
  <si>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</si>
  <si>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</si>
  <si>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</si>
  <si>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</si>
  <si>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</si>
  <si>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</si>
  <si>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</si>
  <si>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</si>
  <si>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</si>
  <si>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</si>
  <si>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</si>
  <si>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</si>
  <si>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</si>
  <si>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</si>
  <si>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</si>
  <si>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</si>
  <si>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</si>
  <si>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</si>
  <si>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</si>
  <si>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</si>
  <si>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</si>
  <si>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</si>
  <si>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</si>
  <si>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</si>
  <si>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</si>
  <si>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</si>
  <si>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</si>
  <si>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</si>
  <si>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</si>
  <si>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</si>
  <si>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</si>
  <si>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</si>
  <si>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</si>
  <si>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</si>
  <si>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</si>
  <si>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</si>
  <si>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</si>
  <si>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</si>
  <si>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</si>
  <si>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</si>
  <si>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</si>
  <si>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</si>
  <si>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</si>
  <si>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</si>
  <si>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</si>
  <si>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</si>
  <si>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</si>
  <si>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</si>
  <si>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</si>
  <si>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</si>
  <si>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</si>
  <si>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</si>
  <si>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</si>
  <si>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</si>
  <si>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</si>
  <si>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</si>
  <si>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</si>
  <si>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</si>
  <si>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</si>
  <si>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</si>
  <si>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</si>
  <si>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</si>
  <si>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</si>
  <si>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</si>
  <si>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</si>
  <si>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</si>
  <si>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</si>
  <si>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</si>
  <si>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</si>
  <si>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</si>
  <si>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</si>
  <si>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</si>
  <si>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</si>
  <si>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</si>
  <si>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</si>
  <si>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</si>
  <si>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</si>
  <si>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</si>
  <si>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</si>
  <si>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</si>
  <si>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</si>
  <si>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</si>
  <si>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</si>
  <si>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</si>
  <si>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</si>
  <si>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</si>
  <si>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</si>
  <si>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</si>
  <si>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</si>
  <si>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</si>
  <si>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</si>
  <si>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</si>
  <si>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</si>
  <si>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</si>
  <si>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</si>
  <si>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</si>
  <si>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</si>
  <si>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</si>
  <si>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</si>
  <si>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</si>
  <si>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</si>
  <si>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</si>
  <si>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</si>
  <si>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</si>
  <si>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</si>
  <si>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</si>
  <si>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</si>
  <si>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</si>
  <si>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</si>
  <si>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</si>
  <si>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</si>
  <si>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</si>
  <si>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</si>
  <si>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</si>
  <si>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</si>
  <si>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</si>
  <si>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</si>
  <si>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</si>
  <si>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</si>
  <si>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</si>
  <si>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</si>
  <si>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</si>
  <si>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</si>
  <si>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</si>
  <si>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</si>
  <si>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</si>
  <si>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</si>
  <si>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</si>
  <si>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</si>
  <si>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</si>
  <si>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</si>
  <si>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</si>
  <si>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</si>
  <si>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</si>
  <si>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</si>
  <si>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</si>
  <si>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</si>
  <si>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</si>
  <si>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</si>
  <si>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</si>
  <si>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</si>
  <si>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</si>
  <si>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</si>
  <si>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</si>
  <si>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</si>
  <si>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</si>
  <si>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</si>
  <si>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</si>
  <si>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</si>
  <si>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</si>
  <si>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</si>
  <si>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</si>
  <si>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</si>
  <si>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</si>
  <si>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</si>
  <si>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</si>
  <si>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</si>
  <si>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</si>
  <si>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</si>
  <si>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</si>
  <si>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</si>
  <si>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</si>
  <si>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</si>
  <si>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</si>
  <si>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</si>
  <si>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</si>
  <si>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</si>
  <si>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</si>
  <si>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</si>
  <si>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</si>
  <si>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</si>
  <si>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</si>
  <si>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</si>
  <si>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</si>
  <si>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</si>
  <si>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</si>
  <si>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</si>
  <si>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</si>
  <si>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</si>
  <si>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</si>
  <si>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</si>
  <si>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</si>
  <si>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</si>
  <si>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</si>
  <si>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</si>
  <si>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</si>
  <si>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</si>
  <si>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</si>
  <si>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</si>
  <si>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</si>
  <si>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</si>
  <si>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</si>
  <si>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</si>
  <si>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</si>
  <si>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</si>
  <si>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</si>
  <si>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</si>
  <si>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</si>
  <si>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</si>
  <si>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</si>
  <si>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</si>
  <si>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</si>
  <si>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</si>
  <si>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</si>
  <si>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</si>
  <si>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</si>
  <si>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</si>
  <si>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</si>
  <si>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</si>
  <si>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</si>
  <si>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</si>
  <si>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</si>
  <si>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</si>
  <si>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</si>
  <si>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</si>
  <si>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</si>
  <si>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</si>
  <si>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</si>
  <si>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</si>
  <si>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</si>
  <si>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</si>
  <si>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</si>
  <si>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</si>
  <si>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</si>
  <si>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</si>
  <si>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</si>
  <si>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</si>
  <si>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</si>
  <si>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</si>
  <si>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</si>
  <si>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</si>
  <si>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</si>
  <si>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</si>
  <si>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</si>
  <si>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</si>
  <si>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</si>
  <si>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</si>
  <si>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</si>
  <si>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</si>
  <si>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</si>
  <si>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</si>
  <si>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</si>
  <si>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</si>
  <si>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</si>
  <si>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</si>
  <si>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</si>
  <si>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</si>
  <si>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</si>
  <si>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</si>
  <si>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</si>
  <si>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</si>
  <si>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</si>
  <si>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</si>
  <si>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</si>
  <si>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</si>
  <si>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</si>
  <si>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</si>
  <si>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</si>
  <si>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</si>
  <si>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</si>
  <si>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</si>
  <si>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</si>
  <si>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</si>
  <si>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</si>
  <si>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</si>
  <si>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</si>
  <si>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</si>
  <si>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</si>
  <si>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</si>
  <si>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</si>
  <si>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</si>
  <si>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</si>
  <si>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</si>
  <si>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</si>
  <si>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</si>
  <si>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</si>
  <si>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</si>
  <si>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</si>
  <si>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</si>
  <si>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</si>
  <si>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</si>
  <si>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</si>
  <si>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</si>
  <si>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</si>
  <si>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</si>
  <si>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</si>
  <si>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</si>
  <si>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</si>
  <si>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</si>
  <si>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</si>
  <si>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</si>
  <si>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</si>
  <si>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</si>
  <si>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</si>
  <si>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</si>
  <si>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</si>
  <si>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</si>
  <si>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</si>
  <si>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</si>
  <si>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</si>
  <si>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</si>
  <si>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</si>
  <si>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</si>
  <si>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</si>
  <si>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</si>
  <si>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</si>
  <si>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</si>
  <si>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</si>
  <si>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</si>
  <si>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</si>
  <si>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</si>
  <si>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</si>
  <si>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</si>
  <si>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</si>
  <si>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</si>
  <si>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</si>
  <si>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</si>
  <si>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</si>
  <si>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</si>
  <si>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</si>
  <si>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</si>
  <si>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</si>
  <si>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</si>
  <si>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</si>
  <si>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</si>
  <si>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</si>
  <si>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</si>
  <si>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</si>
  <si>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</si>
  <si>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</si>
  <si>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</si>
  <si>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</si>
  <si>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</si>
  <si>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</si>
  <si>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</si>
  <si>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</si>
  <si>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</si>
  <si>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</si>
  <si>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</si>
  <si>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</si>
  <si>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</si>
  <si>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</si>
  <si>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</si>
  <si>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</si>
  <si>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</si>
  <si>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</si>
  <si>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</si>
  <si>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</si>
  <si>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</si>
  <si>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</si>
  <si>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</si>
  <si>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</si>
  <si>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</si>
  <si>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</si>
  <si>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</si>
  <si>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</si>
  <si>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</si>
  <si>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</si>
  <si>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</si>
  <si>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</si>
  <si>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</si>
  <si>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</si>
  <si>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</si>
  <si>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</si>
  <si>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</si>
  <si>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</si>
  <si>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</si>
  <si>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</si>
  <si>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</si>
  <si>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</si>
  <si>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</si>
  <si>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</si>
  <si>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</si>
  <si>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</si>
  <si>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</si>
  <si>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</si>
  <si>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</si>
  <si>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</si>
  <si>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</si>
  <si>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</si>
  <si>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</si>
  <si>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</si>
  <si>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</si>
  <si>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</si>
  <si>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</si>
  <si>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</si>
  <si>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</si>
  <si>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</si>
  <si>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</si>
  <si>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</si>
  <si>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</si>
  <si>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</si>
  <si>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</si>
  <si>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</si>
  <si>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</si>
  <si>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</si>
  <si>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</si>
  <si>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</si>
  <si>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</si>
  <si>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</si>
  <si>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</si>
  <si>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</si>
  <si>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</si>
  <si>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</si>
  <si>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</si>
  <si>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</si>
  <si>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</si>
  <si>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</si>
  <si>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</si>
  <si>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</si>
  <si>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</si>
  <si>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</si>
  <si>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</si>
  <si>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</si>
  <si>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</si>
  <si>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</si>
  <si>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</si>
  <si>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</si>
  <si>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</si>
  <si>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</si>
  <si>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</si>
  <si>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</si>
  <si>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</si>
  <si>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</si>
  <si>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</si>
  <si>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</si>
  <si>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</si>
  <si>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</si>
  <si>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</si>
  <si>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</si>
  <si>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</si>
  <si>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</si>
  <si>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</si>
  <si>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</si>
  <si>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</si>
  <si>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</si>
  <si>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</si>
  <si>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</si>
  <si>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</si>
  <si>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</si>
  <si>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</si>
  <si>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</si>
  <si>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</si>
  <si>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</si>
  <si>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</si>
  <si>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</si>
  <si>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</si>
  <si>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</si>
  <si>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</si>
  <si>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</si>
  <si>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</si>
  <si>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</si>
  <si>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</si>
  <si>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</si>
  <si>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</si>
  <si>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</si>
  <si>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</si>
  <si>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</si>
  <si>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</si>
  <si>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</si>
  <si>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</si>
  <si>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</si>
  <si>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</si>
  <si>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</si>
  <si>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</si>
  <si>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</si>
  <si>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</si>
  <si>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</si>
  <si>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</si>
  <si>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</si>
  <si>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</si>
  <si>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</si>
  <si>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</si>
  <si>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</si>
  <si>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</si>
  <si>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</si>
  <si>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</si>
  <si>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</si>
  <si>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</si>
  <si>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</si>
  <si>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</si>
  <si>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</si>
  <si>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</si>
  <si>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</si>
  <si>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</si>
  <si>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</si>
  <si>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</si>
  <si>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</si>
  <si>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</si>
  <si>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</si>
  <si>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</si>
  <si>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</si>
  <si>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</si>
  <si>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</si>
  <si>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</si>
  <si>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</si>
  <si>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</si>
  <si>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</si>
  <si>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</si>
  <si>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</si>
  <si>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</si>
  <si>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</si>
  <si>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</si>
  <si>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</si>
  <si>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</si>
  <si>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</si>
  <si>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</si>
  <si>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</si>
  <si>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</si>
  <si>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</si>
  <si>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</si>
  <si>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</si>
  <si>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</si>
  <si>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</si>
  <si>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</si>
  <si>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</si>
  <si>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</si>
  <si>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</si>
  <si>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</si>
  <si>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</si>
  <si>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</si>
  <si>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</si>
  <si>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</si>
  <si>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</si>
  <si>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</si>
  <si>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</si>
  <si>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</si>
  <si>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</si>
  <si>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</si>
  <si>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</si>
  <si>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</si>
  <si>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</si>
  <si>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</si>
  <si>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</si>
  <si>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</si>
  <si>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</si>
  <si>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</si>
  <si>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</si>
  <si>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</si>
  <si>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</si>
  <si>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</si>
  <si>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</si>
  <si>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</si>
  <si>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</si>
  <si>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</si>
  <si>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</si>
  <si>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</si>
  <si>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</si>
  <si>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</si>
  <si>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</si>
  <si>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</si>
  <si>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</si>
  <si>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</si>
  <si>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</si>
  <si>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</si>
  <si>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</si>
  <si>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</si>
  <si>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</si>
  <si>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</si>
  <si>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</si>
  <si>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</si>
  <si>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</si>
  <si>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</si>
  <si>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</si>
  <si>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</si>
  <si>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</si>
  <si>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</si>
  <si>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</si>
  <si>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</si>
  <si>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</si>
  <si>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</si>
  <si>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</si>
  <si>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</si>
  <si>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</si>
  <si>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</si>
  <si>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</si>
  <si>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</si>
  <si>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</si>
  <si>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</si>
  <si>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</si>
  <si>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</si>
  <si>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</si>
  <si>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</si>
  <si>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</si>
  <si>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</si>
  <si>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</si>
  <si>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</si>
  <si>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</si>
  <si>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</si>
  <si>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</si>
  <si>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</si>
  <si>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</si>
  <si>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</si>
  <si>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</si>
  <si>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</si>
  <si>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</si>
  <si>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</si>
  <si>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</si>
  <si>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</si>
  <si>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</si>
  <si>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</si>
  <si>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</si>
  <si>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</si>
  <si>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</si>
  <si>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</si>
  <si>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</si>
  <si>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</si>
  <si>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</si>
  <si>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</si>
  <si>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</si>
  <si>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</si>
  <si>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</si>
  <si>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</si>
  <si>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</si>
  <si>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</si>
  <si>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</si>
  <si>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</si>
  <si>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</si>
  <si>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</si>
  <si>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</si>
  <si>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</si>
  <si>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</si>
  <si>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</si>
  <si>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</si>
  <si>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</si>
  <si>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</si>
  <si>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</si>
  <si>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</si>
  <si>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</si>
  <si>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</si>
  <si>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</si>
  <si>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</si>
  <si>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</si>
  <si>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</si>
  <si>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</si>
  <si>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</si>
  <si>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</si>
  <si>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</si>
  <si>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</si>
  <si>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</si>
  <si>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</si>
  <si>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</si>
  <si>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</si>
  <si>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</si>
  <si>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</si>
  <si>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</si>
  <si>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</si>
  <si>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</si>
  <si>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</si>
  <si>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</si>
  <si>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</si>
  <si>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</si>
  <si>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</si>
  <si>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</si>
  <si>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</si>
  <si>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</si>
  <si>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</si>
  <si>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</si>
  <si>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</si>
  <si>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</si>
  <si>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</si>
  <si>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</si>
  <si>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</si>
  <si>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</si>
  <si>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</si>
  <si>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</si>
  <si>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</si>
  <si>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</si>
  <si>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</si>
  <si>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</si>
  <si>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</si>
  <si>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</si>
  <si>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</si>
  <si>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</si>
  <si>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</si>
  <si>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</si>
  <si>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</si>
  <si>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</si>
  <si>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</si>
  <si>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</si>
  <si>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</si>
  <si>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</si>
  <si>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</si>
  <si>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</si>
  <si>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</si>
  <si>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</si>
  <si>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</si>
  <si>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</si>
  <si>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</si>
  <si>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</si>
  <si>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</si>
  <si>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</si>
  <si>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</si>
  <si>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</si>
  <si>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</si>
  <si>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</si>
  <si>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</si>
  <si>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</si>
  <si>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</si>
  <si>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</si>
  <si>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</si>
  <si>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</si>
  <si>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</si>
  <si>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</si>
  <si>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</si>
  <si>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</si>
  <si>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</si>
  <si>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</si>
  <si>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</si>
  <si>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</si>
  <si>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</si>
  <si>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</si>
  <si>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</si>
  <si>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</si>
  <si>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</si>
  <si>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</si>
  <si>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</si>
  <si>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</si>
  <si>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</si>
  <si>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</si>
  <si>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</si>
  <si>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</si>
  <si>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</si>
  <si>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</si>
  <si>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</si>
  <si>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</si>
  <si>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</si>
  <si>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</si>
  <si>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</si>
  <si>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</si>
  <si>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</si>
  <si>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</si>
  <si>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</si>
  <si>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</si>
  <si>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</si>
  <si>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</si>
  <si>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</si>
  <si>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</si>
  <si>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</si>
  <si>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</si>
  <si>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</si>
  <si>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</si>
  <si>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</si>
  <si>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</si>
  <si>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</si>
  <si>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</si>
  <si>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</si>
  <si>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</si>
  <si>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</si>
  <si>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</si>
  <si>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</si>
  <si>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</si>
  <si>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</si>
  <si>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</si>
  <si>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</si>
  <si>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</si>
  <si>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</si>
  <si>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</si>
  <si>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</si>
  <si>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</si>
  <si>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</si>
  <si>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</si>
  <si>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</si>
  <si>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</si>
  <si>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</si>
  <si>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</si>
  <si>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</si>
  <si>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</si>
  <si>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</si>
  <si>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</si>
  <si>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</si>
  <si>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</si>
  <si>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</si>
  <si>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</si>
  <si>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</si>
  <si>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</si>
  <si>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</si>
  <si>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</si>
  <si>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</si>
  <si>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</si>
  <si>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</si>
  <si>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</si>
  <si>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</si>
  <si>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</si>
  <si>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</si>
  <si>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</si>
  <si>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</si>
  <si>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</si>
  <si>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</si>
  <si>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</si>
  <si>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</si>
  <si>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</si>
  <si>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</si>
  <si>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</si>
  <si>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</si>
  <si>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</si>
  <si>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</si>
  <si>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</si>
  <si>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</si>
  <si>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</si>
  <si>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</si>
  <si>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</si>
  <si>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</si>
  <si>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</si>
  <si>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</si>
  <si>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</si>
  <si>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</si>
  <si>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</si>
  <si>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</si>
  <si>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</si>
  <si>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</si>
  <si>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</si>
  <si>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</si>
  <si>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</si>
  <si>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</si>
  <si>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</si>
  <si>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</si>
  <si>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</si>
  <si>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</si>
  <si>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</si>
  <si>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</si>
  <si>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</si>
  <si>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</si>
  <si>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</si>
  <si>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</si>
  <si>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</si>
  <si>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</si>
  <si>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</si>
  <si>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</si>
  <si>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</si>
  <si>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</si>
  <si>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</si>
  <si>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</si>
  <si>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</si>
  <si>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</si>
  <si>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</si>
  <si>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</si>
  <si>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</si>
  <si>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</si>
  <si>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</si>
  <si>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</si>
  <si>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</si>
  <si>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</si>
  <si>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</si>
  <si>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</si>
  <si>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</si>
  <si>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</si>
  <si>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</si>
  <si>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</si>
  <si>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</si>
  <si>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</si>
  <si>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</si>
  <si>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</si>
  <si>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</si>
  <si>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</si>
  <si>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</si>
  <si>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</si>
  <si>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</si>
  <si>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</si>
  <si>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</si>
  <si>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</si>
  <si>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</si>
  <si>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</si>
  <si>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</si>
  <si>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</si>
  <si>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</si>
  <si>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</si>
  <si>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</si>
  <si>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</si>
  <si>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</si>
  <si>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</si>
  <si>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</si>
  <si>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</si>
  <si>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</si>
  <si>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</si>
  <si>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</si>
  <si>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</si>
  <si>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</si>
  <si>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</si>
  <si>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</si>
  <si>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</si>
  <si>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</si>
  <si>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</si>
  <si>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</si>
  <si>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</si>
  <si>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</si>
  <si>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</si>
  <si>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</si>
  <si>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</si>
  <si>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</si>
  <si>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</si>
  <si>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</si>
  <si>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</si>
  <si>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</si>
  <si>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</si>
  <si>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</si>
  <si>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</si>
  <si>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</si>
  <si>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</si>
  <si>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</si>
  <si>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</si>
  <si>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</si>
  <si>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</si>
  <si>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</si>
  <si>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</si>
  <si>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</si>
  <si>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</si>
  <si>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</si>
  <si>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</si>
  <si>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</si>
  <si>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</si>
  <si>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</si>
  <si>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</si>
  <si>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</si>
  <si>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</si>
  <si>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</si>
  <si>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</si>
  <si>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</si>
  <si>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</si>
  <si>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</si>
  <si>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</si>
  <si>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</si>
  <si>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</si>
  <si>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</si>
  <si>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</si>
  <si>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</si>
  <si>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</si>
  <si>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</si>
  <si>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</si>
  <si>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</si>
  <si>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</si>
  <si>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</si>
  <si>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</si>
  <si>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</si>
  <si>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</si>
  <si>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</si>
  <si>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</si>
  <si>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</si>
  <si>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</si>
  <si>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</si>
  <si>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</si>
  <si>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</si>
  <si>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</si>
  <si>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</si>
  <si>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</si>
  <si>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</si>
  <si>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</si>
  <si>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</si>
  <si>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</si>
  <si>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</si>
  <si>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</si>
  <si>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</si>
  <si>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</si>
  <si>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</si>
  <si>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</si>
  <si>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</si>
  <si>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</si>
  <si>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</si>
  <si>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</si>
  <si>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</si>
  <si>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</si>
  <si>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</si>
  <si>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</si>
  <si>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</si>
  <si>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</si>
  <si>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</si>
  <si>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</si>
  <si>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</si>
  <si>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</si>
  <si>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</si>
  <si>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</si>
  <si>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</si>
  <si>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</si>
  <si>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</si>
  <si>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</si>
  <si>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</si>
  <si>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</si>
  <si>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</si>
  <si>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</si>
  <si>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</si>
  <si>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</si>
  <si>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</si>
  <si>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</si>
  <si>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</si>
  <si>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</si>
  <si>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</si>
  <si>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</si>
  <si>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</si>
  <si>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</si>
  <si>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</si>
  <si>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</si>
  <si>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</si>
  <si>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</si>
  <si>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</si>
  <si>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</si>
  <si>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</si>
  <si>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</si>
  <si>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</si>
  <si>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</si>
  <si>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</si>
  <si>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</si>
  <si>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</si>
  <si>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</si>
  <si>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</si>
  <si>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</si>
  <si>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</si>
  <si>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</si>
  <si>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</si>
  <si>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</si>
  <si>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</si>
  <si>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</si>
  <si>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</si>
  <si>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</si>
  <si>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</si>
  <si>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</si>
  <si>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</si>
  <si>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</si>
  <si>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</si>
  <si>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</si>
  <si>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</si>
  <si>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</si>
  <si>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</si>
  <si>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</si>
  <si>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</si>
  <si>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</si>
  <si>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</si>
  <si>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</si>
  <si>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</si>
  <si>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</si>
  <si>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</si>
  <si>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</si>
  <si>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</si>
  <si>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</si>
  <si>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</si>
  <si>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</si>
  <si>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</si>
  <si>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</si>
  <si>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</si>
  <si>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</si>
  <si>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</si>
  <si>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</si>
  <si>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</si>
  <si>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</si>
  <si>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</si>
  <si>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</si>
  <si>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</si>
  <si>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</si>
  <si>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</si>
  <si>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</si>
  <si>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</si>
  <si>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</si>
  <si>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</si>
  <si>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</si>
  <si>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</si>
  <si>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</si>
  <si>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</si>
  <si>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</si>
  <si>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</si>
  <si>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</si>
  <si>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</si>
  <si>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</si>
  <si>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</si>
  <si>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</si>
  <si>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</si>
  <si>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</si>
  <si>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</si>
  <si>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</si>
  <si>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</si>
  <si>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</si>
  <si>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</si>
  <si>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</si>
  <si>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</si>
  <si>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</si>
  <si>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</si>
  <si>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</si>
  <si>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</si>
  <si>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</si>
  <si>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</si>
  <si>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</si>
  <si>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</si>
  <si>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</si>
  <si>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</si>
  <si>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</si>
  <si>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</si>
  <si>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</si>
  <si>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</si>
  <si>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</si>
  <si>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</si>
  <si>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</si>
  <si>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</si>
  <si>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</si>
  <si>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</si>
  <si>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</si>
  <si>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</si>
  <si>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</si>
  <si>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</si>
  <si>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</si>
  <si>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</si>
  <si>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</si>
  <si>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</si>
  <si>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</si>
  <si>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</si>
  <si>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</si>
  <si>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</si>
  <si>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</si>
  <si>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</si>
  <si>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</si>
  <si>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</si>
  <si>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</si>
  <si>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</si>
  <si>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</si>
  <si>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</si>
  <si>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</si>
  <si>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</si>
  <si>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</si>
  <si>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</si>
  <si>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</si>
  <si>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</si>
  <si>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</si>
  <si>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</si>
  <si>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</si>
  <si>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</si>
  <si>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</si>
  <si>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</si>
  <si>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</si>
  <si>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</si>
  <si>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</si>
  <si>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</si>
  <si>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</si>
  <si>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</si>
  <si>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</si>
  <si>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</si>
  <si>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</si>
  <si>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</si>
  <si>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</si>
  <si>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</si>
  <si>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</si>
  <si>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</si>
  <si>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</si>
  <si>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</si>
  <si>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</si>
  <si>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</si>
  <si>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</si>
  <si>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</si>
  <si>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</si>
  <si>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</si>
  <si>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</si>
  <si>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</si>
  <si>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</si>
  <si>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</si>
  <si>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</si>
  <si>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</si>
  <si>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</si>
  <si>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</si>
  <si>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</si>
  <si>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</si>
  <si>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</si>
  <si>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</si>
  <si>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</si>
  <si>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</si>
  <si>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</si>
  <si>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</si>
  <si>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</si>
  <si>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</si>
  <si>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</si>
  <si>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</si>
  <si>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</si>
  <si>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</si>
  <si>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</si>
  <si>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</si>
  <si>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</si>
  <si>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</si>
  <si>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</si>
  <si>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</si>
  <si>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</si>
  <si>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</si>
  <si>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</si>
  <si>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</si>
  <si>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</si>
  <si>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</si>
  <si>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</si>
  <si>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</si>
  <si>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</si>
  <si>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</si>
  <si>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</si>
  <si>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</si>
  <si>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</si>
  <si>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</si>
  <si>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</si>
  <si>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</si>
  <si>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</si>
  <si>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</si>
  <si>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</si>
  <si>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</si>
  <si>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</si>
  <si>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</si>
  <si>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</si>
  <si>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</si>
  <si>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</si>
  <si>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</si>
  <si>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</si>
  <si>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</si>
  <si>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</si>
  <si>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</si>
  <si>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</si>
  <si>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</si>
  <si>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</si>
  <si>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</si>
  <si>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</si>
  <si>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</si>
  <si>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</si>
  <si>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</si>
  <si>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</si>
  <si>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</si>
  <si>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</si>
  <si>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</si>
  <si>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</si>
  <si>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</si>
  <si>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</si>
  <si>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</si>
  <si>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</si>
  <si>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</si>
  <si>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</si>
  <si>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</si>
  <si>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</si>
  <si>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</si>
  <si>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</si>
  <si>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</si>
  <si>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</si>
  <si>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</si>
  <si>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</si>
  <si>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</si>
  <si>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</si>
  <si>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</si>
  <si>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</si>
  <si>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</si>
  <si>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</si>
  <si>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</si>
  <si>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</si>
  <si>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</si>
  <si>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</si>
  <si>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</si>
  <si>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</si>
  <si>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</si>
  <si>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</si>
  <si>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</si>
  <si>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</si>
  <si>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</si>
  <si>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</si>
  <si>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</si>
  <si>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</si>
  <si>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</si>
  <si>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</si>
  <si>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</si>
  <si>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</si>
  <si>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</si>
  <si>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</si>
  <si>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</si>
  <si>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</si>
  <si>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</si>
  <si>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</si>
  <si>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</si>
  <si>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</si>
  <si>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</si>
  <si>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</si>
  <si>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</si>
  <si>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</si>
  <si>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</si>
  <si>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</si>
  <si>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</si>
  <si>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</si>
  <si>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</si>
  <si>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</si>
  <si>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</si>
  <si>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</si>
  <si>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</si>
  <si>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</si>
  <si>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</si>
  <si>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</si>
  <si>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</si>
  <si>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</si>
  <si>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</si>
  <si>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</si>
  <si>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</si>
  <si>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</si>
  <si>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</si>
  <si>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</si>
  <si>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</si>
  <si>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</si>
  <si>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</si>
  <si>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</si>
  <si>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</si>
  <si>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</si>
  <si>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</si>
  <si>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</si>
  <si>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</si>
  <si>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</si>
  <si>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</si>
  <si>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</si>
  <si>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</si>
  <si>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</si>
  <si>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</si>
  <si>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</si>
  <si>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</si>
  <si>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</si>
  <si>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</si>
  <si>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</si>
  <si>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</si>
  <si>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</si>
  <si>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</si>
  <si>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</si>
  <si>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</si>
  <si>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</si>
  <si>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</si>
  <si>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</si>
  <si>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</si>
  <si>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</si>
  <si>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</si>
  <si>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</si>
  <si>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</si>
  <si>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</si>
  <si>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</si>
  <si>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</si>
  <si>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</si>
  <si>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</si>
  <si>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</si>
  <si>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</si>
  <si>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</si>
  <si>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</si>
  <si>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</si>
  <si>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</si>
  <si>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</si>
  <si>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</si>
  <si>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</si>
  <si>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</si>
  <si>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</si>
  <si>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</si>
  <si>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</si>
  <si>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</si>
  <si>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</si>
  <si>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</si>
  <si>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</si>
  <si>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</si>
  <si>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</si>
  <si>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</si>
  <si>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</si>
  <si>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</si>
  <si>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</si>
  <si>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</si>
  <si>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</si>
  <si>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</si>
  <si>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</si>
  <si>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</si>
  <si>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</si>
  <si>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</si>
  <si>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</si>
  <si>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</si>
  <si>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</si>
  <si>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</si>
  <si>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</si>
  <si>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</si>
  <si>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</si>
  <si>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</si>
  <si>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</si>
  <si>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</si>
  <si>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</si>
  <si>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</si>
  <si>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</si>
  <si>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</si>
  <si>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</si>
  <si>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</si>
  <si>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</si>
  <si>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</si>
  <si>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</si>
  <si>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</si>
  <si>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</si>
  <si>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</si>
  <si>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</si>
  <si>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</si>
  <si>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</si>
  <si>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</si>
  <si>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</si>
  <si>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</si>
  <si>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</si>
  <si>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</si>
  <si>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</si>
  <si>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</si>
  <si>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</si>
  <si>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</si>
  <si>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</si>
  <si>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</si>
  <si>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</si>
  <si>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</si>
  <si>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</si>
  <si>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</si>
  <si>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</si>
  <si>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</si>
  <si>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</si>
  <si>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</si>
  <si>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</si>
  <si>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</si>
  <si>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</si>
  <si>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</si>
  <si>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</si>
  <si>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</si>
  <si>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</si>
  <si>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</si>
  <si>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</si>
  <si>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</si>
  <si>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</si>
  <si>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</si>
  <si>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</si>
  <si>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</si>
  <si>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</si>
  <si>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</si>
  <si>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</si>
  <si>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</si>
  <si>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</si>
  <si>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</si>
  <si>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</si>
  <si>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</si>
  <si>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</si>
  <si>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</si>
  <si>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</si>
  <si>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</si>
  <si>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</si>
  <si>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</si>
  <si>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</si>
  <si>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</si>
  <si>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</si>
  <si>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</si>
  <si>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</si>
  <si>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</si>
  <si>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</si>
  <si>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</si>
  <si>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</si>
  <si>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</si>
  <si>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</si>
  <si>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</si>
  <si>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</si>
  <si>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</si>
  <si>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</si>
  <si>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</si>
  <si>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</si>
  <si>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</si>
  <si>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</si>
  <si>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</si>
  <si>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</si>
  <si>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</si>
  <si>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</si>
  <si>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</si>
  <si>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</si>
  <si>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</si>
  <si>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</si>
  <si>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</si>
  <si>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</si>
  <si>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</si>
  <si>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</si>
  <si>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</si>
  <si>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</si>
  <si>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</si>
  <si>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</si>
  <si>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</si>
  <si>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</si>
  <si>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</si>
  <si>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</si>
  <si>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</si>
  <si>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</si>
  <si>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</si>
  <si>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</si>
  <si>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</si>
  <si>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</si>
  <si>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</si>
  <si>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</si>
  <si>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</si>
  <si>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</si>
  <si>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</si>
  <si>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</si>
  <si>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</si>
  <si>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</si>
  <si>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</si>
  <si>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</si>
  <si>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</si>
  <si>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</si>
  <si>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</si>
  <si>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</si>
  <si>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</si>
  <si>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</si>
  <si>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</si>
  <si>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</si>
  <si>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</si>
  <si>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</si>
  <si>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</si>
  <si>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</si>
  <si>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</si>
  <si>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</si>
  <si>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</si>
  <si>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</si>
  <si>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</si>
  <si>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</si>
  <si>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</si>
  <si>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</si>
  <si>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</si>
  <si>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</si>
  <si>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</si>
  <si>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</si>
  <si>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</si>
  <si>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</si>
  <si>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</si>
  <si>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</si>
  <si>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</si>
  <si>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</si>
  <si>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</si>
  <si>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</si>
  <si>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</si>
  <si>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</si>
  <si>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</si>
  <si>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</si>
  <si>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</si>
  <si>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</si>
  <si>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</si>
  <si>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</si>
  <si>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</si>
  <si>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</si>
  <si>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</si>
  <si>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</si>
  <si>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</si>
  <si>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</si>
  <si>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</si>
  <si>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</si>
  <si>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</si>
  <si>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</si>
  <si>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</si>
  <si>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</si>
  <si>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</si>
  <si>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</si>
  <si>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</si>
  <si>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</si>
  <si>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</si>
  <si>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</si>
  <si>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</si>
  <si>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</si>
  <si>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</si>
  <si>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</si>
  <si>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</si>
  <si>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</si>
  <si>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</si>
  <si>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</si>
  <si>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</si>
  <si>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</si>
  <si>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</si>
  <si>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</si>
  <si>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</si>
  <si>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</si>
  <si>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</si>
  <si>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</si>
  <si>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</si>
  <si>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</si>
  <si>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</si>
  <si>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</si>
  <si>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</si>
  <si>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</si>
  <si>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</si>
  <si>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</si>
  <si>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</si>
  <si>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</si>
  <si>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</si>
  <si>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</si>
  <si>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</si>
  <si>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</si>
  <si>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</si>
  <si>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</si>
  <si>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</si>
  <si>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</si>
  <si>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</si>
  <si>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</si>
  <si>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</si>
  <si>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</si>
  <si>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</si>
  <si>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</si>
  <si>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</si>
  <si>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</si>
  <si>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</si>
  <si>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</si>
  <si>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</si>
  <si>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</si>
  <si>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</si>
  <si>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</si>
  <si>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</si>
  <si>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</si>
  <si>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</si>
  <si>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</si>
  <si>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</si>
  <si>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</si>
  <si>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</si>
  <si>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</si>
  <si>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</si>
  <si>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</si>
  <si>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</si>
  <si>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</si>
  <si>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</si>
  <si>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</si>
  <si>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</si>
  <si>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</si>
  <si>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</si>
  <si>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</si>
  <si>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</si>
  <si>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</si>
  <si>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</si>
  <si>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</si>
  <si>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</si>
  <si>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</si>
  <si>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</si>
  <si>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</si>
  <si>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</si>
  <si>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</si>
  <si>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</si>
  <si>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</si>
  <si>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</si>
  <si>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</si>
  <si>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</si>
  <si>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</si>
  <si>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</si>
  <si>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</si>
  <si>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</si>
  <si>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</si>
  <si>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</si>
  <si>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</si>
  <si>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</si>
  <si>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</si>
  <si>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</si>
  <si>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</si>
  <si>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</si>
  <si>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</si>
  <si>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</si>
  <si>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</si>
  <si>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</si>
  <si>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</si>
  <si>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</si>
  <si>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</si>
  <si>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</si>
  <si>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</si>
  <si>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</si>
  <si>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</si>
  <si>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</si>
  <si>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</si>
  <si>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</si>
  <si>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</si>
  <si>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</si>
  <si>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</si>
  <si>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</si>
  <si>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</si>
  <si>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</si>
  <si>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</si>
  <si>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</si>
  <si>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</si>
  <si>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</si>
  <si>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</si>
  <si>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</si>
  <si>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</si>
  <si>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</si>
  <si>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</si>
  <si>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</si>
  <si>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</si>
  <si>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</si>
  <si>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</si>
  <si>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</si>
  <si>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</si>
  <si>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</si>
  <si>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</si>
  <si>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</si>
  <si>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</si>
  <si>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</si>
  <si>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</si>
  <si>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</si>
  <si>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</si>
  <si>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</si>
  <si>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</si>
  <si>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</si>
  <si>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</si>
  <si>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</si>
  <si>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</si>
  <si>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</si>
  <si>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</si>
  <si>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</si>
  <si>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</si>
  <si>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</si>
  <si>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</si>
  <si>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</si>
  <si>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</si>
  <si>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</si>
  <si>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</si>
  <si>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</si>
  <si>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</si>
  <si>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</si>
  <si>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</si>
  <si>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</si>
  <si>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</si>
  <si>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</si>
  <si>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</si>
  <si>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</si>
  <si>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</si>
  <si>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</si>
  <si>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</si>
  <si>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</si>
  <si>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</si>
  <si>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</si>
  <si>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</si>
  <si>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</si>
  <si>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</si>
  <si>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</si>
  <si>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</si>
  <si>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</si>
  <si>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</si>
  <si>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</si>
  <si>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</si>
  <si>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</si>
  <si>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</si>
  <si>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</si>
  <si>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</si>
  <si>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</si>
  <si>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</si>
  <si>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</si>
  <si>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</si>
  <si>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</si>
  <si>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</si>
  <si>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</si>
  <si>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</si>
  <si>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</si>
  <si>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</si>
  <si>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</si>
  <si>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</si>
  <si>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</si>
  <si>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</si>
  <si>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</si>
  <si>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</si>
  <si>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</si>
  <si>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</si>
  <si>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</si>
  <si>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</si>
  <si>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</si>
  <si>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</si>
  <si>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</si>
  <si>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</si>
  <si>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</si>
  <si>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</si>
  <si>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</si>
  <si>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</si>
  <si>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</si>
  <si>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</si>
  <si>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</si>
  <si>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</si>
  <si>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</si>
  <si>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</si>
  <si>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</si>
  <si>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</si>
  <si>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</si>
  <si>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</si>
  <si>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</si>
  <si>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</si>
  <si>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</si>
  <si>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</si>
  <si>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</si>
  <si>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</si>
  <si>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</si>
  <si>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</si>
  <si>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</si>
  <si>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</si>
  <si>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</si>
  <si>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</si>
  <si>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</si>
  <si>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</si>
  <si>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</si>
  <si>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</si>
  <si>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</si>
  <si>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</si>
  <si>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</si>
  <si>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</si>
  <si>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</si>
  <si>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</si>
  <si>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</si>
  <si>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</si>
  <si>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</si>
  <si>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</si>
  <si>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</si>
  <si>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</si>
  <si>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</si>
  <si>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</si>
  <si>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</si>
  <si>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</si>
  <si>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</si>
  <si>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</si>
  <si>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</si>
  <si>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</si>
  <si>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</si>
  <si>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</si>
  <si>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</si>
  <si>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</si>
  <si>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</si>
  <si>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</si>
  <si>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</si>
  <si>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</si>
  <si>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</si>
  <si>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</si>
  <si>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</si>
  <si>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</si>
  <si>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</si>
  <si>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</si>
  <si>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</si>
  <si>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</si>
  <si>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</si>
  <si>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</si>
  <si>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</si>
  <si>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</si>
  <si>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</si>
  <si>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</si>
  <si>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</si>
  <si>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</si>
  <si>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</si>
  <si>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</si>
  <si>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</si>
  <si>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</si>
  <si>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</si>
  <si>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</si>
  <si>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</si>
  <si>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</si>
  <si>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</si>
  <si>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</si>
  <si>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</si>
  <si>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</si>
  <si>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</si>
  <si>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</si>
  <si>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</si>
  <si>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</si>
  <si>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</si>
  <si>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</si>
  <si>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</si>
  <si>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</si>
  <si>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</si>
  <si>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</si>
  <si>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</si>
  <si>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</si>
  <si>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</si>
  <si>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</si>
  <si>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</si>
  <si>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</si>
  <si>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</si>
  <si>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</si>
  <si>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</si>
  <si>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</si>
  <si>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</si>
  <si>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</si>
  <si>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</si>
  <si>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</si>
  <si>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</si>
  <si>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</si>
  <si>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</si>
  <si>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</si>
  <si>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</si>
  <si>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</si>
  <si>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</si>
  <si>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</si>
  <si>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</si>
  <si>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</si>
  <si>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</si>
  <si>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</si>
  <si>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</si>
  <si>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</si>
  <si>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</si>
  <si>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</si>
  <si>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</si>
  <si>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</si>
  <si>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</si>
  <si>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</si>
  <si>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</si>
  <si>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</si>
  <si>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</si>
  <si>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</si>
  <si>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</si>
  <si>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</si>
  <si>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</si>
  <si>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</si>
  <si>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</si>
  <si>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</si>
  <si>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</si>
  <si>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</si>
  <si>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</si>
  <si>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</si>
  <si>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</si>
  <si>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</si>
  <si>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</si>
  <si>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</si>
  <si>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</si>
  <si>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</si>
  <si>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</si>
  <si>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</si>
  <si>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</si>
  <si>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</si>
  <si>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</si>
  <si>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</si>
  <si>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</si>
  <si>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</si>
  <si>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</si>
  <si>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</si>
  <si>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</si>
  <si>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</si>
  <si>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</si>
  <si>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</si>
  <si>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</si>
  <si>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</si>
  <si>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</si>
  <si>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</si>
  <si>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</si>
  <si>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</si>
  <si>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</si>
  <si>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</si>
  <si>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</si>
  <si>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</si>
  <si>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</si>
  <si>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</si>
  <si>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</si>
  <si>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</si>
  <si>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</si>
  <si>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</si>
  <si>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</si>
  <si>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</si>
  <si>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</si>
  <si>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</si>
  <si>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</si>
  <si>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</si>
  <si>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</si>
  <si>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</si>
  <si>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</si>
  <si>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</si>
  <si>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</si>
  <si>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</si>
  <si>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</si>
  <si>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</si>
  <si>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</si>
  <si>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</si>
  <si>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</si>
  <si>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</si>
  <si>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</si>
  <si>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</si>
  <si>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</si>
  <si>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</si>
  <si>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</si>
  <si>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</si>
  <si>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</si>
  <si>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</si>
  <si>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</si>
  <si>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</si>
  <si>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</si>
  <si>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</si>
  <si>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</si>
  <si>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</si>
  <si>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</si>
  <si>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</si>
  <si>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</si>
  <si>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</si>
  <si>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</si>
  <si>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</si>
  <si>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</si>
  <si>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</si>
  <si>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</si>
  <si>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</si>
  <si>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</si>
  <si>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</si>
  <si>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</si>
  <si>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</si>
  <si>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</si>
  <si>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</si>
  <si>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</si>
  <si>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</si>
  <si>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</si>
  <si>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</si>
  <si>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</si>
  <si>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</si>
  <si>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</si>
  <si>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</si>
  <si>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</si>
  <si>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</si>
  <si>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</si>
  <si>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</si>
  <si>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</si>
  <si>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</si>
  <si>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</si>
  <si>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</si>
  <si>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</si>
  <si>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</si>
  <si>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</si>
  <si>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</si>
  <si>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</si>
  <si>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</si>
  <si>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</si>
  <si>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</si>
  <si>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</si>
  <si>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</si>
  <si>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</si>
  <si>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</si>
  <si>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</si>
  <si>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</si>
  <si>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</si>
  <si>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</si>
  <si>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</si>
  <si>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</si>
  <si>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</si>
  <si>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</si>
  <si>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</si>
  <si>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</si>
  <si>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</si>
  <si>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</si>
  <si>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</si>
  <si>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</si>
  <si>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</si>
  <si>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</si>
  <si>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</si>
  <si>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</si>
  <si>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</si>
  <si>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</si>
  <si>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</si>
  <si>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</si>
  <si>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</si>
  <si>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</si>
  <si>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</si>
  <si>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</si>
  <si>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</si>
  <si>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</si>
  <si>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</si>
  <si>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</si>
  <si>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</si>
  <si>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</si>
  <si>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</si>
  <si>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</si>
  <si>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</si>
  <si>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</si>
  <si>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</si>
  <si>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</si>
  <si>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</si>
  <si>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</si>
  <si>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</si>
  <si>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</si>
  <si>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</si>
  <si>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</si>
  <si>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</si>
  <si>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</si>
  <si>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</si>
  <si>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</si>
  <si>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</si>
  <si>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</si>
  <si>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</si>
  <si>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</si>
  <si>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</si>
  <si>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</si>
  <si>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</si>
  <si>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</si>
  <si>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</si>
  <si>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</si>
  <si>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</si>
  <si>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</si>
  <si>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</si>
  <si>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</si>
  <si>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</si>
  <si>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</si>
  <si>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</si>
  <si>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</si>
  <si>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</si>
  <si>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</si>
  <si>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</si>
  <si>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</si>
  <si>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</si>
  <si>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</si>
  <si>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</si>
  <si>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</si>
  <si>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</si>
  <si>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</si>
  <si>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</si>
  <si>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</si>
  <si>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</si>
  <si>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</si>
  <si>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</si>
  <si>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</si>
  <si>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</si>
  <si>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</si>
  <si>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</si>
  <si>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</si>
  <si>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</si>
  <si>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</si>
  <si>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</si>
  <si>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</si>
  <si>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</si>
  <si>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</si>
  <si>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</si>
  <si>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</si>
  <si>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</si>
  <si>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</si>
  <si>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</si>
  <si>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</si>
  <si>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</si>
  <si>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</si>
  <si>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</si>
  <si>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</si>
  <si>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</si>
  <si>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</si>
  <si>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</si>
  <si>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</si>
  <si>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</si>
  <si>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</si>
  <si>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</si>
  <si>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</si>
  <si>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</si>
  <si>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</si>
  <si>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</si>
  <si>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</si>
  <si>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</si>
  <si>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</si>
  <si>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</si>
  <si>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</si>
  <si>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</si>
  <si>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</si>
  <si>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</si>
  <si>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</si>
  <si>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</si>
  <si>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</si>
  <si>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</si>
  <si>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</si>
  <si>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</si>
  <si>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</si>
  <si>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</si>
  <si>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</si>
  <si>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</si>
  <si>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</si>
  <si>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</si>
  <si>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</si>
  <si>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</si>
  <si>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</si>
  <si>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</si>
  <si>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</si>
  <si>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</si>
  <si>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</si>
  <si>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</si>
  <si>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</si>
  <si>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</si>
  <si>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</si>
  <si>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</si>
  <si>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</si>
  <si>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</si>
  <si>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</si>
  <si>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</si>
  <si>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</si>
  <si>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</si>
  <si>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</si>
  <si>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</si>
  <si>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</si>
  <si>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</si>
  <si>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</si>
  <si>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</si>
  <si>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</si>
  <si>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</si>
  <si>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</si>
  <si>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</si>
  <si>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</si>
  <si>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</si>
  <si>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</si>
  <si>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</si>
  <si>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</si>
  <si>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</si>
  <si>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</si>
  <si>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</si>
  <si>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</si>
  <si>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</si>
  <si>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</si>
  <si>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</si>
  <si>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</si>
  <si>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</si>
  <si>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</si>
  <si>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</si>
  <si>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</si>
  <si>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</si>
  <si>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</si>
  <si>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</si>
  <si>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</si>
  <si>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</si>
  <si>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</si>
  <si>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</si>
  <si>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</si>
  <si>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</si>
  <si>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</si>
  <si>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</si>
  <si>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</si>
  <si>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</si>
  <si>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</si>
  <si>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</si>
  <si>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</si>
  <si>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</si>
  <si>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</si>
  <si>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</si>
  <si>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</si>
  <si>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</si>
  <si>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</si>
  <si>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</si>
  <si>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</si>
  <si>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</si>
  <si>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</si>
  <si>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</si>
  <si>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</si>
  <si>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</si>
  <si>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</si>
  <si>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</si>
  <si>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</si>
  <si>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</si>
  <si>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</si>
  <si>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</si>
  <si>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</si>
  <si>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</si>
  <si>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</si>
  <si>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</si>
  <si>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</si>
  <si>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</si>
  <si>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</si>
  <si>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</si>
  <si>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</si>
  <si>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</si>
  <si>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</si>
  <si>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</si>
  <si>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</si>
  <si>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</si>
  <si>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</si>
  <si>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</si>
  <si>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</si>
  <si>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</si>
  <si>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</si>
  <si>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</si>
  <si>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</si>
  <si>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</si>
  <si>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</si>
  <si>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</si>
  <si>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</si>
  <si>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</si>
  <si>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</si>
  <si>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</si>
  <si>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</si>
  <si>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</si>
  <si>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</si>
  <si>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</si>
  <si>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</si>
  <si>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</si>
  <si>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</si>
  <si>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</si>
  <si>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</si>
  <si>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</si>
  <si>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</si>
  <si>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</si>
  <si>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</si>
  <si>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</si>
  <si>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</si>
  <si>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</si>
  <si>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</si>
  <si>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</si>
  <si>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</si>
  <si>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</si>
  <si>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</si>
  <si>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</si>
  <si>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</si>
  <si>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</si>
  <si>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</si>
  <si>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</si>
  <si>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</si>
  <si>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</si>
  <si>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</si>
  <si>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</si>
  <si>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</si>
  <si>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</si>
  <si>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</si>
  <si>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</si>
  <si>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</si>
  <si>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</si>
  <si>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</si>
  <si>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</si>
  <si>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</si>
  <si>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</si>
  <si>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</si>
  <si>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</si>
  <si>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</si>
  <si>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</si>
  <si>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</si>
  <si>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</si>
  <si>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</si>
  <si>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</si>
  <si>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</si>
  <si>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</si>
  <si>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</si>
  <si>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</si>
  <si>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</si>
  <si>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</si>
  <si>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</si>
  <si>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</si>
  <si>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</si>
  <si>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</si>
  <si>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</si>
  <si>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</si>
  <si>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</si>
  <si>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</si>
  <si>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</si>
  <si>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</si>
  <si>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</si>
  <si>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</si>
  <si>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</si>
  <si>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</si>
  <si>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</si>
  <si>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</si>
  <si>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</si>
  <si>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</si>
  <si>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</si>
  <si>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</si>
  <si>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</si>
  <si>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</si>
  <si>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</si>
  <si>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</si>
  <si>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</si>
  <si>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</si>
  <si>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</si>
  <si>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</si>
  <si>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</si>
  <si>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</si>
  <si>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</si>
  <si>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</si>
  <si>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</si>
  <si>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</si>
  <si>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</si>
  <si>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</si>
  <si>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</si>
  <si>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</si>
  <si>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</si>
  <si>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</si>
  <si>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</si>
  <si>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</si>
  <si>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</si>
  <si>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</si>
  <si>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</si>
  <si>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</si>
  <si>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</si>
  <si>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</si>
  <si>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</si>
  <si>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</si>
  <si>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</si>
  <si>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</si>
  <si>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</si>
  <si>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</si>
  <si>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</si>
  <si>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</si>
  <si>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</si>
  <si>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</si>
  <si>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</si>
  <si>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</si>
  <si>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</si>
  <si>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</si>
  <si>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</si>
  <si>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</si>
  <si>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</si>
  <si>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</si>
  <si>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</si>
  <si>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</si>
  <si>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</si>
  <si>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</si>
  <si>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</si>
  <si>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</si>
  <si>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</si>
  <si>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</si>
  <si>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</si>
  <si>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</si>
  <si>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</si>
  <si>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</si>
  <si>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</si>
  <si>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</si>
  <si>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</si>
  <si>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</si>
  <si>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</si>
  <si>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</si>
  <si>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</si>
  <si>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</si>
  <si>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</si>
  <si>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</si>
  <si>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</si>
  <si>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</si>
  <si>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</si>
  <si>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</si>
  <si>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</si>
  <si>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</si>
  <si>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</si>
  <si>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</si>
  <si>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</si>
  <si>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</si>
  <si>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</si>
  <si>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</si>
  <si>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</si>
  <si>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</si>
  <si>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</si>
  <si>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</si>
  <si>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</si>
  <si>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</si>
  <si>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</si>
  <si>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</si>
  <si>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</si>
  <si>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</si>
  <si>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</si>
  <si>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</si>
  <si>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</si>
  <si>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</si>
  <si>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</si>
  <si>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</si>
  <si>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</si>
  <si>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</si>
  <si>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</si>
  <si>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</si>
  <si>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</si>
  <si>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</si>
  <si>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</si>
  <si>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</si>
  <si>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</si>
  <si>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</si>
  <si>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</si>
  <si>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</si>
  <si>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</si>
  <si>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</si>
  <si>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</si>
  <si>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</si>
  <si>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</si>
  <si>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</si>
  <si>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</si>
  <si>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</si>
  <si>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</si>
  <si>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</si>
  <si>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</si>
  <si>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</si>
  <si>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</si>
  <si>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</si>
  <si>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</si>
  <si>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</si>
  <si>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</si>
  <si>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</si>
  <si>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</si>
  <si>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</si>
  <si>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</si>
  <si>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</si>
  <si>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</si>
  <si>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</si>
  <si>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</si>
  <si>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</si>
  <si>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</si>
  <si>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</si>
  <si>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</si>
  <si>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</si>
  <si>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</si>
  <si>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</si>
  <si>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</si>
  <si>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</si>
  <si>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</si>
  <si>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</si>
  <si>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</si>
  <si>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</si>
  <si>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</si>
  <si>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</si>
  <si>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</si>
  <si>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</si>
  <si>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</si>
  <si>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</si>
  <si>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</si>
  <si>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</si>
  <si>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</si>
  <si>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</si>
  <si>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</si>
  <si>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</si>
  <si>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</si>
  <si>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</si>
  <si>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</si>
  <si>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</si>
  <si>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</si>
  <si>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</si>
  <si>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</si>
  <si>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</si>
  <si>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</si>
  <si>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</si>
  <si>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</si>
  <si>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</si>
  <si>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</si>
  <si>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</si>
  <si>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</si>
  <si>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</si>
  <si>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</si>
  <si>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</si>
  <si>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</si>
  <si>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</si>
  <si>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</si>
  <si>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</si>
  <si>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</si>
  <si>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</si>
  <si>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</si>
  <si>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</si>
  <si>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</si>
  <si>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</si>
  <si>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</si>
  <si>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</si>
  <si>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</si>
  <si>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</si>
  <si>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</si>
  <si>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</si>
  <si>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</si>
  <si>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</si>
  <si>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</si>
  <si>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</si>
  <si>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</si>
  <si>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</si>
  <si>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</si>
  <si>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</si>
  <si>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</si>
  <si>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</si>
  <si>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</si>
  <si>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</si>
  <si>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</si>
  <si>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</si>
  <si>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</si>
  <si>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</si>
  <si>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</si>
  <si>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</si>
  <si>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</si>
  <si>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</si>
  <si>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</si>
  <si>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</si>
  <si>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</si>
  <si>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</si>
  <si>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</si>
  <si>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</si>
  <si>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</si>
  <si>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</si>
  <si>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</si>
  <si>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</si>
  <si>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</si>
  <si>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</si>
  <si>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</si>
  <si>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</si>
  <si>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</si>
  <si>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</si>
  <si>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</si>
  <si>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</si>
  <si>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</si>
  <si>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</si>
  <si>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</si>
  <si>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</si>
  <si>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</si>
  <si>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</si>
  <si>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</si>
  <si>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</si>
  <si>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</si>
  <si>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</si>
  <si>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</si>
  <si>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</si>
  <si>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</si>
  <si>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</si>
  <si>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</si>
  <si>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</si>
  <si>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</si>
  <si>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</si>
  <si>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</si>
  <si>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</si>
  <si>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</si>
  <si>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</si>
  <si>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</si>
  <si>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</si>
  <si>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</si>
  <si>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</si>
  <si>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</si>
  <si>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</si>
  <si>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</si>
  <si>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</si>
  <si>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</si>
  <si>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</si>
  <si>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</si>
  <si>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</si>
  <si>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</si>
  <si>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</si>
  <si>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</si>
  <si>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</si>
  <si>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</si>
  <si>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</si>
  <si>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</si>
  <si>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</si>
  <si>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</si>
  <si>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</si>
  <si>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</si>
  <si>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</si>
  <si>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</si>
  <si>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</si>
  <si>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</si>
  <si>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</si>
  <si>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</si>
  <si>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</si>
  <si>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</si>
  <si>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</si>
  <si>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</si>
  <si>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</si>
  <si>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</si>
  <si>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</si>
  <si>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</si>
  <si>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</si>
  <si>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</si>
  <si>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</si>
  <si>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</si>
  <si>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</si>
  <si>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</si>
  <si>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</si>
  <si>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</si>
  <si>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</si>
  <si>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</si>
  <si>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</si>
  <si>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</si>
  <si>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</si>
  <si>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</si>
  <si>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</si>
  <si>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</si>
  <si>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</si>
  <si>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</si>
  <si>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</si>
  <si>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</si>
  <si>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</si>
  <si>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</si>
  <si>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</si>
  <si>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</si>
  <si>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</si>
  <si>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</si>
  <si>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</si>
  <si>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</si>
  <si>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</si>
  <si>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</si>
  <si>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</si>
  <si>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</si>
  <si>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</si>
  <si>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</si>
  <si>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</si>
  <si>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</si>
  <si>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</si>
  <si>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</si>
  <si>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</si>
  <si>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</si>
  <si>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</si>
  <si>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</si>
  <si>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</si>
  <si>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</si>
  <si>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</si>
  <si>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</si>
  <si>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</si>
  <si>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</si>
  <si>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</si>
  <si>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</si>
  <si>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</si>
  <si>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</si>
  <si>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</si>
  <si>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</si>
  <si>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</si>
  <si>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</si>
  <si>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</si>
  <si>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</si>
  <si>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</si>
  <si>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</si>
  <si>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</si>
  <si>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</si>
  <si>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</si>
  <si>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</si>
  <si>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</si>
  <si>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</si>
  <si>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</si>
  <si>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</si>
  <si>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</si>
  <si>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</si>
  <si>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</si>
  <si>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</si>
  <si>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</si>
  <si>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</si>
  <si>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</si>
  <si>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</si>
  <si>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</si>
  <si>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</si>
  <si>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</si>
  <si>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</si>
  <si>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</si>
  <si>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</si>
  <si>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</si>
  <si>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</si>
  <si>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</si>
  <si>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</si>
  <si>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</si>
  <si>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</si>
  <si>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</si>
  <si>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</si>
  <si>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</si>
  <si>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</si>
  <si>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</si>
  <si>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</si>
  <si>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</si>
  <si>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</si>
  <si>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</si>
  <si>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</si>
  <si>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</si>
  <si>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</si>
  <si>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</si>
  <si>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</si>
  <si>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</si>
  <si>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</si>
  <si>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</si>
  <si>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</si>
  <si>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</si>
  <si>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</si>
  <si>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</si>
  <si>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</si>
  <si>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</si>
  <si>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</si>
  <si>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</si>
  <si>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</si>
  <si>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</si>
  <si>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</si>
  <si>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</si>
  <si>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</si>
  <si>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</si>
  <si>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</si>
  <si>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</si>
  <si>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</si>
  <si>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</si>
  <si>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</si>
  <si>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</si>
  <si>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</si>
  <si>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</si>
  <si>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</si>
  <si>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</si>
  <si>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</si>
  <si>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</si>
  <si>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</si>
  <si>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</si>
  <si>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</si>
  <si>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</si>
  <si>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</si>
  <si>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</si>
  <si>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</si>
  <si>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</si>
  <si>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</si>
  <si>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</si>
  <si>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</si>
  <si>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</si>
  <si>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</si>
  <si>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</si>
  <si>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</si>
  <si>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</si>
  <si>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</si>
  <si>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</si>
  <si>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</si>
  <si>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</si>
  <si>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</si>
  <si>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</si>
  <si>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</si>
  <si>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</si>
  <si>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</si>
  <si>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</si>
  <si>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</si>
  <si>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</si>
  <si>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</si>
  <si>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</si>
  <si>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</si>
  <si>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</si>
  <si>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</si>
  <si>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</si>
  <si>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</si>
  <si>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</si>
  <si>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</si>
  <si>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</si>
  <si>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</si>
  <si>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</si>
  <si>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</si>
  <si>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</si>
  <si>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</si>
  <si>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</si>
  <si>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</si>
  <si>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</si>
  <si>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</si>
  <si>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</si>
  <si>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</si>
  <si>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</si>
  <si>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</si>
  <si>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</si>
  <si>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</si>
  <si>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</si>
  <si>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</si>
  <si>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</si>
  <si>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</si>
  <si>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</si>
  <si>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</si>
  <si>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</si>
  <si>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</si>
  <si>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</si>
  <si>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</si>
  <si>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</si>
  <si>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</si>
  <si>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</si>
  <si>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</si>
  <si>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</si>
  <si>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</si>
  <si>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</si>
  <si>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</si>
  <si>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</si>
  <si>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</si>
  <si>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</si>
  <si>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</si>
  <si>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</si>
  <si>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</si>
  <si>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</si>
  <si>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</si>
  <si>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</si>
  <si>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</si>
  <si>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</si>
  <si>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</si>
  <si>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</si>
  <si>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</si>
  <si>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</si>
  <si>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</si>
  <si>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</si>
  <si>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</si>
  <si>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</si>
  <si>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</si>
  <si>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</si>
  <si>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</si>
  <si>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</si>
  <si>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</si>
  <si>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</si>
  <si>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</si>
  <si>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</si>
  <si>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</si>
  <si>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</si>
  <si>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</si>
  <si>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</si>
  <si>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</si>
  <si>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</si>
  <si>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</si>
  <si>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</si>
  <si>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</si>
  <si>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</si>
  <si>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</si>
  <si>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</si>
  <si>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</si>
  <si>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</si>
  <si>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</si>
  <si>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</si>
  <si>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</si>
  <si>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</si>
  <si>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</si>
  <si>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</si>
  <si>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</si>
  <si>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</si>
  <si>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</si>
  <si>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</si>
  <si>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</si>
  <si>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</si>
  <si>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</si>
  <si>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</si>
  <si>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</si>
  <si>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</si>
  <si>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</si>
  <si>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</si>
  <si>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</si>
  <si>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</si>
  <si>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</si>
  <si>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</si>
  <si>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</si>
  <si>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</si>
  <si>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</si>
  <si>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</si>
  <si>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</si>
  <si>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</si>
  <si>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</si>
  <si>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</si>
  <si>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</si>
  <si>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</si>
  <si>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</si>
  <si>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</si>
  <si>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</si>
  <si>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</si>
  <si>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</si>
  <si>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</si>
  <si>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</si>
  <si>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</si>
  <si>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</si>
  <si>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</si>
  <si>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</si>
  <si>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</si>
  <si>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</si>
  <si>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</si>
  <si>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</si>
  <si>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</si>
  <si>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</si>
  <si>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</si>
  <si>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</si>
  <si>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</si>
  <si>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</si>
  <si>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</si>
  <si>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</si>
  <si>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</si>
  <si>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</si>
  <si>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</si>
  <si>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</si>
  <si>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</si>
  <si>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</si>
  <si>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</si>
  <si>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</si>
  <si>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</si>
  <si>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</si>
  <si>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</si>
  <si>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</si>
  <si>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</si>
  <si>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</si>
  <si>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</si>
  <si>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</si>
  <si>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</si>
  <si>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</si>
  <si>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</si>
  <si>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</si>
  <si>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</si>
  <si>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</si>
  <si>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</si>
  <si>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</si>
  <si>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</si>
  <si>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</si>
  <si>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</si>
  <si>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</si>
  <si>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</si>
  <si>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</si>
  <si>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</si>
  <si>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</si>
  <si>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</si>
  <si>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</si>
  <si>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</si>
  <si>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</si>
  <si>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</si>
  <si>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</si>
  <si>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</si>
  <si>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</si>
  <si>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</si>
  <si>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</si>
  <si>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</si>
  <si>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</si>
  <si>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</si>
  <si>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</si>
  <si>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</si>
  <si>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</si>
  <si>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</si>
  <si>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</si>
  <si>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</si>
  <si>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</si>
  <si>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</si>
  <si>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</si>
  <si>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</si>
  <si>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</si>
  <si>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</si>
  <si>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</si>
  <si>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</si>
  <si>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</si>
  <si>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</si>
  <si>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</si>
  <si>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</si>
  <si>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</si>
  <si>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</si>
  <si>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</si>
  <si>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</si>
  <si>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</si>
  <si>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</si>
  <si>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</si>
  <si>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</si>
  <si>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</si>
  <si>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</si>
  <si>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</si>
  <si>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</si>
  <si>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</si>
  <si>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</si>
  <si>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</si>
  <si>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</si>
  <si>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</si>
  <si>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</si>
  <si>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</si>
  <si>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</si>
  <si>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</si>
  <si>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</si>
  <si>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</si>
  <si>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</si>
  <si>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</si>
  <si>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</si>
  <si>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</si>
  <si>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</si>
  <si>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</si>
  <si>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</si>
  <si>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</si>
  <si>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</si>
  <si>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</si>
  <si>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</si>
  <si>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</si>
  <si>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</si>
  <si>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</si>
  <si>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</si>
  <si>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</si>
  <si>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</si>
  <si>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</si>
  <si>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</si>
  <si>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</si>
  <si>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</si>
  <si>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</si>
  <si>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</si>
  <si>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</si>
  <si>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</si>
  <si>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</si>
  <si>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</si>
  <si>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</si>
  <si>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</si>
  <si>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</si>
  <si>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</si>
  <si>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</si>
  <si>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</si>
  <si>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</si>
  <si>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</si>
  <si>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</si>
  <si>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</si>
  <si>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</si>
  <si>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</si>
  <si>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</si>
  <si>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</si>
  <si>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</si>
  <si>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</si>
  <si>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</si>
  <si>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</si>
  <si>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</si>
  <si>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</si>
  <si>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</si>
  <si>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</si>
  <si>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</si>
  <si>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</si>
  <si>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</si>
  <si>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</si>
  <si>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</si>
  <si>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</si>
  <si>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</si>
  <si>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</si>
  <si>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</si>
  <si>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</si>
  <si>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</si>
  <si>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</si>
  <si>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</si>
  <si>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</si>
  <si>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</si>
  <si>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</si>
  <si>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</si>
  <si>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</si>
  <si>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</si>
  <si>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</si>
  <si>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</si>
  <si>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</si>
  <si>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</si>
  <si>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</si>
  <si>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</si>
  <si>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</si>
  <si>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</si>
  <si>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</si>
  <si>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</si>
  <si>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</si>
  <si>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</si>
  <si>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</si>
  <si>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</si>
  <si>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</si>
  <si>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</si>
  <si>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</si>
  <si>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</si>
  <si>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</si>
  <si>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</si>
  <si>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</si>
  <si>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</si>
  <si>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</si>
  <si>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</si>
  <si>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</si>
  <si>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</si>
  <si>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</si>
  <si>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</si>
  <si>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</si>
  <si>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</si>
  <si>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</si>
  <si>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</si>
  <si>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</si>
  <si>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</si>
  <si>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</si>
  <si>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</si>
  <si>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</si>
  <si>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</si>
  <si>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</si>
  <si>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</si>
  <si>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</si>
  <si>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</si>
  <si>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</si>
  <si>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</si>
  <si>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</si>
  <si>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</si>
  <si>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</si>
  <si>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</si>
  <si>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</si>
  <si>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</si>
  <si>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</si>
  <si>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</si>
  <si>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</si>
  <si>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</si>
  <si>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</si>
  <si>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</si>
  <si>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</si>
  <si>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</si>
  <si>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</si>
  <si>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</si>
  <si>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</si>
  <si>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</si>
  <si>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</si>
  <si>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</si>
  <si>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</si>
  <si>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</si>
  <si>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</si>
  <si>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</si>
  <si>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</si>
  <si>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</si>
  <si>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</si>
  <si>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</si>
  <si>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</si>
  <si>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</si>
  <si>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</si>
  <si>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</si>
  <si>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</si>
  <si>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</si>
  <si>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</si>
  <si>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</si>
  <si>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</si>
  <si>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</si>
  <si>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</si>
  <si>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</si>
  <si>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</si>
  <si>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</si>
  <si>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</si>
  <si>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</si>
  <si>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</si>
  <si>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</si>
  <si>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</si>
  <si>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</si>
  <si>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</si>
  <si>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</si>
  <si>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</si>
  <si>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</si>
  <si>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</si>
  <si>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</si>
  <si>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</si>
  <si>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</si>
  <si>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</si>
  <si>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</si>
  <si>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</si>
  <si>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</si>
  <si>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</si>
  <si>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</si>
  <si>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</si>
  <si>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</si>
  <si>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</si>
  <si>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</si>
  <si>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</si>
  <si>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</si>
  <si>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</si>
  <si>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</si>
  <si>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</si>
  <si>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</si>
  <si>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</si>
  <si>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</si>
  <si>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</si>
  <si>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</si>
  <si>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</si>
  <si>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</si>
  <si>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</si>
  <si>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</si>
  <si>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</si>
  <si>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</si>
  <si>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</si>
  <si>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</si>
  <si>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</si>
  <si>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</si>
  <si>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</si>
  <si>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</si>
  <si>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</si>
  <si>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</si>
  <si>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</si>
  <si>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</si>
  <si>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</si>
  <si>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</si>
  <si>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</si>
  <si>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</si>
  <si>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</si>
  <si>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</si>
  <si>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</si>
  <si>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</si>
  <si>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</si>
  <si>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</si>
  <si>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</si>
  <si>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</si>
  <si>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</si>
  <si>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</si>
  <si>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</si>
  <si>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</si>
  <si>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</si>
  <si>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</si>
  <si>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</si>
  <si>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</si>
  <si>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</si>
  <si>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</si>
  <si>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</si>
  <si>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</si>
  <si>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</si>
  <si>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</si>
  <si>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</si>
  <si>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</si>
  <si>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</si>
  <si>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</si>
  <si>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</si>
  <si>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</si>
  <si>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</si>
  <si>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</si>
  <si>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</si>
  <si>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</si>
  <si>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</si>
  <si>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</si>
  <si>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</si>
  <si>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</si>
  <si>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</si>
  <si>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</si>
  <si>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</si>
  <si>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</si>
  <si>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</si>
  <si>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</si>
  <si>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</si>
  <si>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</si>
  <si>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</si>
  <si>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</si>
  <si>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</si>
  <si>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</si>
  <si>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</si>
  <si>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</si>
  <si>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</si>
  <si>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</si>
  <si>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</si>
  <si>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</si>
  <si>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</si>
  <si>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</si>
  <si>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</si>
  <si>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</si>
  <si>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</si>
  <si>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</si>
  <si>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</si>
  <si>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</si>
  <si>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</si>
  <si>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</si>
  <si>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</si>
  <si>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</si>
  <si>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</si>
  <si>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</si>
  <si>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</si>
  <si>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</si>
  <si>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</si>
  <si>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</si>
  <si>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</si>
  <si>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</si>
  <si>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</si>
  <si>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</si>
  <si>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</si>
  <si>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</si>
  <si>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</si>
  <si>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</si>
  <si>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</si>
  <si>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</si>
  <si>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</si>
  <si>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</si>
  <si>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</si>
  <si>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</si>
  <si>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</si>
  <si>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</si>
  <si>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</si>
  <si>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</si>
  <si>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</si>
  <si>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</si>
  <si>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</si>
  <si>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</si>
  <si>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</si>
  <si>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</si>
  <si>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</si>
  <si>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</si>
  <si>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</si>
  <si>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</si>
  <si>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</si>
  <si>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</si>
  <si>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</si>
  <si>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</si>
  <si>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</si>
  <si>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</si>
  <si>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</si>
  <si>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</si>
  <si>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</si>
  <si>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</si>
  <si>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</si>
  <si>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</si>
  <si>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</si>
  <si>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</si>
  <si>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</si>
  <si>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</si>
  <si>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</si>
  <si>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</si>
  <si>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</si>
  <si>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</si>
  <si>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</si>
  <si>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</si>
  <si>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</si>
  <si>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</si>
  <si>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</si>
  <si>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</si>
  <si>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</si>
  <si>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</si>
  <si>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</si>
  <si>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</si>
  <si>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</si>
  <si>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</si>
  <si>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</si>
  <si>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</si>
  <si>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</si>
  <si>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</si>
  <si>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</si>
  <si>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</si>
  <si>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</si>
  <si>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</si>
  <si>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</si>
  <si>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</si>
  <si>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</si>
  <si>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</si>
  <si>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</si>
  <si>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</si>
  <si>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</si>
  <si>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</si>
  <si>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</si>
  <si>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</si>
  <si>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</si>
  <si>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</si>
  <si>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</si>
  <si>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</si>
  <si>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</si>
  <si>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</si>
  <si>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</si>
  <si>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</si>
  <si>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</si>
  <si>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</si>
  <si>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</si>
  <si>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</si>
  <si>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</si>
  <si>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</si>
  <si>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</si>
  <si>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</si>
  <si>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</si>
  <si>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</si>
  <si>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</si>
  <si>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</si>
  <si>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</si>
  <si>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</si>
  <si>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</si>
  <si>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</si>
  <si>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</si>
  <si>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</si>
  <si>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</si>
  <si>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</si>
  <si>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</si>
  <si>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</si>
  <si>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</si>
  <si>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</si>
  <si>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</si>
  <si>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</si>
  <si>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</si>
  <si>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</si>
  <si>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</si>
  <si>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</si>
  <si>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</si>
  <si>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</si>
  <si>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</si>
  <si>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</si>
  <si>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</si>
  <si>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</si>
  <si>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</si>
  <si>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</si>
  <si>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</si>
  <si>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</si>
  <si>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</si>
  <si>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</si>
  <si>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</si>
  <si>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</si>
  <si>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</si>
  <si>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</si>
  <si>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</si>
  <si>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</si>
  <si>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</si>
  <si>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</si>
  <si>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</si>
  <si>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</si>
  <si>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</si>
  <si>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</si>
  <si>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</si>
  <si>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</si>
  <si>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</si>
  <si>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</si>
  <si>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</si>
  <si>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</si>
  <si>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</si>
  <si>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</si>
  <si>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</si>
  <si>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</si>
  <si>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</si>
  <si>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</si>
  <si>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</si>
  <si>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</si>
  <si>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</si>
  <si>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</si>
  <si>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</si>
  <si>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</si>
  <si>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</si>
  <si>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</si>
  <si>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</si>
  <si>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</si>
  <si>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</si>
  <si>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</si>
  <si>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</si>
  <si>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</si>
  <si>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</si>
  <si>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</si>
  <si>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</si>
  <si>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</si>
  <si>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</si>
  <si>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</si>
  <si>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</si>
  <si>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</si>
  <si>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</si>
  <si>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</si>
  <si>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</si>
  <si>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</si>
  <si>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</si>
  <si>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</si>
  <si>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</si>
  <si>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</si>
  <si>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</si>
  <si>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</si>
  <si>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</si>
  <si>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</si>
  <si>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</si>
  <si>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</si>
  <si>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</si>
  <si>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</si>
  <si>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</si>
  <si>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</si>
  <si>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</si>
  <si>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</si>
  <si>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</si>
  <si>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</si>
  <si>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</si>
  <si>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</si>
  <si>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</si>
  <si>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</si>
  <si>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</si>
  <si>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</si>
  <si>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</si>
  <si>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</si>
  <si>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</si>
  <si>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</si>
  <si>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</si>
  <si>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</si>
  <si>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</si>
  <si>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</si>
  <si>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</si>
  <si>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</si>
  <si>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</si>
  <si>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</si>
  <si>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</si>
  <si>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</si>
  <si>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</si>
  <si>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</si>
  <si>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</si>
  <si>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</si>
  <si>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</si>
  <si>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</si>
  <si>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</si>
  <si>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</si>
  <si>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</si>
  <si>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</si>
  <si>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</si>
  <si>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</si>
  <si>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</si>
  <si>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</si>
  <si>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</si>
  <si>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</si>
  <si>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</si>
  <si>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</si>
  <si>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</si>
  <si>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</si>
  <si>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</si>
  <si>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</si>
  <si>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</si>
  <si>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</si>
  <si>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</si>
  <si>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</si>
  <si>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</si>
  <si>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</si>
  <si>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</si>
  <si>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</si>
  <si>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</si>
  <si>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</si>
  <si>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</si>
  <si>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</si>
  <si>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</si>
  <si>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</si>
  <si>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</si>
  <si>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</si>
  <si>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</si>
  <si>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</si>
  <si>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</si>
  <si>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</si>
  <si>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</si>
  <si>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</si>
  <si>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</si>
  <si>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</si>
  <si>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</si>
  <si>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</si>
  <si>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</si>
  <si>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</si>
  <si>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</si>
  <si>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</si>
  <si>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</si>
  <si>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</si>
  <si>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</si>
  <si>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</si>
  <si>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</si>
  <si>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</si>
  <si>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</si>
  <si>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</si>
  <si>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</si>
  <si>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</si>
  <si>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</si>
  <si>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</si>
  <si>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</si>
  <si>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</si>
  <si>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</si>
  <si>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</si>
  <si>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</si>
  <si>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</si>
  <si>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</si>
  <si>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</si>
  <si>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</si>
  <si>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</si>
  <si>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</si>
  <si>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</si>
  <si>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</si>
  <si>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</si>
  <si>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</si>
  <si>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</si>
  <si>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</si>
  <si>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</si>
  <si>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</si>
  <si>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</si>
  <si>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</si>
  <si>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</si>
  <si>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</si>
  <si>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</si>
  <si>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</si>
  <si>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</si>
  <si>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</si>
  <si>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</si>
  <si>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</si>
  <si>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</si>
  <si>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</si>
  <si>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</si>
  <si>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</si>
  <si>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</si>
  <si>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</si>
  <si>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</si>
  <si>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</si>
  <si>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</si>
  <si>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</si>
  <si>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</si>
  <si>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</si>
  <si>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</si>
  <si>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</si>
  <si>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</si>
  <si>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</si>
  <si>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</si>
  <si>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</si>
  <si>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</si>
  <si>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</si>
  <si>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</si>
  <si>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</si>
  <si>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</si>
  <si>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</si>
  <si>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</si>
  <si>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</si>
  <si>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</si>
  <si>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</si>
  <si>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</si>
  <si>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</si>
  <si>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</si>
  <si>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</si>
  <si>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</si>
  <si>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</si>
  <si>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</si>
  <si>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</si>
  <si>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</si>
  <si>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</si>
  <si>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</si>
  <si>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</si>
  <si>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</si>
  <si>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</si>
  <si>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</si>
  <si>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</si>
  <si>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</si>
  <si>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</si>
  <si>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</si>
  <si>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</si>
  <si>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</si>
  <si>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</si>
  <si>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</si>
  <si>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</si>
  <si>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</si>
  <si>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</si>
  <si>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</si>
  <si>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</si>
  <si>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</si>
  <si>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</si>
  <si>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</si>
  <si>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</si>
  <si>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</si>
  <si>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</si>
  <si>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</si>
  <si>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</si>
  <si>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</si>
  <si>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</si>
  <si>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</si>
  <si>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</si>
  <si>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</si>
  <si>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</si>
  <si>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</si>
  <si>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</si>
  <si>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</si>
  <si>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</si>
  <si>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</si>
  <si>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</si>
  <si>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</si>
  <si>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</si>
  <si>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</si>
  <si>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</si>
  <si>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</si>
  <si>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</si>
  <si>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</si>
  <si>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</si>
  <si>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</si>
  <si>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</si>
  <si>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</si>
  <si>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</si>
  <si>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</si>
  <si>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</si>
  <si>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</si>
  <si>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</si>
  <si>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</si>
  <si>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</si>
  <si>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</si>
  <si>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</si>
  <si>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</si>
  <si>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</si>
  <si>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</si>
  <si>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</si>
  <si>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</si>
  <si>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</si>
  <si>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</si>
  <si>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</si>
  <si>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</si>
  <si>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</si>
  <si>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</si>
  <si>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</si>
  <si>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</si>
  <si>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</si>
  <si>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</si>
  <si>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</si>
  <si>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</si>
  <si>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</si>
  <si>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</si>
  <si>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</si>
  <si>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</si>
  <si>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</si>
  <si>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</si>
  <si>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</si>
  <si>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</si>
  <si>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</si>
  <si>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</si>
  <si>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</si>
  <si>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</si>
  <si>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</si>
  <si>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</si>
  <si>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</si>
  <si>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</si>
  <si>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</si>
  <si>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</si>
  <si>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</si>
  <si>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</si>
  <si>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</si>
  <si>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</si>
  <si>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</si>
  <si>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</si>
  <si>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</si>
  <si>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</si>
  <si>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</si>
  <si>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</si>
  <si>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</si>
  <si>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</si>
  <si>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</si>
  <si>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</si>
  <si>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</si>
  <si>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</si>
  <si>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</si>
  <si>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</si>
  <si>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</si>
  <si>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</si>
  <si>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</si>
  <si>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</si>
  <si>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</si>
  <si>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</si>
  <si>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</si>
  <si>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</si>
  <si>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</si>
  <si>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</si>
  <si>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</si>
  <si>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</si>
  <si>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</si>
  <si>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</si>
  <si>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</si>
  <si>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</si>
  <si>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</si>
  <si>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</si>
  <si>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</si>
  <si>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</si>
  <si>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</si>
  <si>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</si>
  <si>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</si>
  <si>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</si>
  <si>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</si>
  <si>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</si>
  <si>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</si>
  <si>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</si>
  <si>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</si>
  <si>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</si>
  <si>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</si>
  <si>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</si>
  <si>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</si>
  <si>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</si>
  <si>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</si>
  <si>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</si>
  <si>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</si>
  <si>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</si>
  <si>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</si>
  <si>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</si>
  <si>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</si>
  <si>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</si>
  <si>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</si>
  <si>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</si>
  <si>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</si>
  <si>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</si>
  <si>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</si>
  <si>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</si>
  <si>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</si>
  <si>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</si>
  <si>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</si>
  <si>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</si>
  <si>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</si>
  <si>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</si>
  <si>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</si>
  <si>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</si>
  <si>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</si>
  <si>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</si>
  <si>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</si>
  <si>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</si>
  <si>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</si>
  <si>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</si>
  <si>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</si>
  <si>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</si>
  <si>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</si>
  <si>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</si>
  <si>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</si>
  <si>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</si>
  <si>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</si>
  <si>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</si>
  <si>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</si>
  <si>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</si>
  <si>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</si>
  <si>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</si>
  <si>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</si>
  <si>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</si>
  <si>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</si>
  <si>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</si>
  <si>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</si>
  <si>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</si>
  <si>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</si>
  <si>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</si>
  <si>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</si>
  <si>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</si>
  <si>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</si>
  <si>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</si>
  <si>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</si>
  <si>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</si>
  <si>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</si>
  <si>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</si>
  <si>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</si>
  <si>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</si>
  <si>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</si>
  <si>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</si>
  <si>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</si>
  <si>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</si>
  <si>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</si>
  <si>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</si>
  <si>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</si>
  <si>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</si>
  <si>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</si>
  <si>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</si>
  <si>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</si>
  <si>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</si>
  <si>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</si>
  <si>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</si>
  <si>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</si>
  <si>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</si>
  <si>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</si>
  <si>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</si>
  <si>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</si>
  <si>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</si>
  <si>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</si>
  <si>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</si>
  <si>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</si>
  <si>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</si>
  <si>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</si>
  <si>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</si>
  <si>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</si>
  <si>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</si>
  <si>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</si>
  <si>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</si>
  <si>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</si>
  <si>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</si>
  <si>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</si>
  <si>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</si>
  <si>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</si>
  <si>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</si>
  <si>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</si>
  <si>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</si>
  <si>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</si>
  <si>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</si>
  <si>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</si>
  <si>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</si>
  <si>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</si>
  <si>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</si>
  <si>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</si>
  <si>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</si>
  <si>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</si>
  <si>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</si>
  <si>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</si>
  <si>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</si>
  <si>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</si>
  <si>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</si>
  <si>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</si>
  <si>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</si>
  <si>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</si>
  <si>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</si>
  <si>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</si>
  <si>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</si>
  <si>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</si>
  <si>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</si>
  <si>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</si>
  <si>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</si>
  <si>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</si>
  <si>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</si>
  <si>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</si>
  <si>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</si>
  <si>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</si>
  <si>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</si>
  <si>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</si>
  <si>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</si>
  <si>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</si>
  <si>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</si>
  <si>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</si>
  <si>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</si>
  <si>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</si>
  <si>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</si>
  <si>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</si>
  <si>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</si>
  <si>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</si>
  <si>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</si>
  <si>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</si>
  <si>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</si>
  <si>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</si>
  <si>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</si>
  <si>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</si>
  <si>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</si>
  <si>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</si>
  <si>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</si>
  <si>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</si>
  <si>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</si>
  <si>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</si>
  <si>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</si>
  <si>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</si>
  <si>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</si>
  <si>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</si>
  <si>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</si>
  <si>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</si>
  <si>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</si>
  <si>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</si>
  <si>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</si>
  <si>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</si>
  <si>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</si>
  <si>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</si>
  <si>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</si>
  <si>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</si>
  <si>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</si>
  <si>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</si>
  <si>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</si>
  <si>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</si>
  <si>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</si>
  <si>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</si>
  <si>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</si>
  <si>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</si>
  <si>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</si>
  <si>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</si>
  <si>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</si>
  <si>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</si>
  <si>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</si>
  <si>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</si>
  <si>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</si>
  <si>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</si>
  <si>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</si>
  <si>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</si>
  <si>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</si>
  <si>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</si>
  <si>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</si>
  <si>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</si>
  <si>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</si>
  <si>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</si>
  <si>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</si>
  <si>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</si>
  <si>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</si>
  <si>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</si>
  <si>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</si>
  <si>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</si>
  <si>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</si>
  <si>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</si>
  <si>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</si>
  <si>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</si>
  <si>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</si>
  <si>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</si>
  <si>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</si>
  <si>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</si>
  <si>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</si>
  <si>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</si>
  <si>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</si>
  <si>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</si>
  <si>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</si>
  <si>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</si>
  <si>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</si>
  <si>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</si>
  <si>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</si>
  <si>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</si>
  <si>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</si>
  <si>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</si>
  <si>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</si>
  <si>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</si>
  <si>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</si>
  <si>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</si>
  <si>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</si>
  <si>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</si>
  <si>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</si>
  <si>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</si>
  <si>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</si>
  <si>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</si>
  <si>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</si>
  <si>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</si>
  <si>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</si>
  <si>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</si>
  <si>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</si>
  <si>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</si>
  <si>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</si>
  <si>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</si>
  <si>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</si>
  <si>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</si>
  <si>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</si>
  <si>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</si>
  <si>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</si>
  <si>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</si>
  <si>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</si>
  <si>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</si>
  <si>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</si>
  <si>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</si>
  <si>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</si>
  <si>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</si>
  <si>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</si>
  <si>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</si>
  <si>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</si>
  <si>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</si>
  <si>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</si>
  <si>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</si>
  <si>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</si>
  <si>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</si>
  <si>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</si>
  <si>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</si>
  <si>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</si>
  <si>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</si>
  <si>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</si>
  <si>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</si>
  <si>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</si>
  <si>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</si>
  <si>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</si>
  <si>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</si>
  <si>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</si>
  <si>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</si>
  <si>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</si>
  <si>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</si>
  <si>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</si>
  <si>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</si>
  <si>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</si>
  <si>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</si>
  <si>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</si>
  <si>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</si>
  <si>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</si>
  <si>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</si>
  <si>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</si>
  <si>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</si>
  <si>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</si>
  <si>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</si>
  <si>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</si>
  <si>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</si>
  <si>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</si>
  <si>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</si>
  <si>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</si>
  <si>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</si>
  <si>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</si>
  <si>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</si>
  <si>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</si>
  <si>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</si>
  <si>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</si>
  <si>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</si>
  <si>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</si>
  <si>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</si>
  <si>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</si>
  <si>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</si>
  <si>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</si>
  <si>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</si>
  <si>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</si>
  <si>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</si>
  <si>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</si>
  <si>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</si>
  <si>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</si>
  <si>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</si>
  <si>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</si>
  <si>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</si>
  <si>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</si>
  <si>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</si>
  <si>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</si>
  <si>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</si>
  <si>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</si>
  <si>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</si>
  <si>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</si>
  <si>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</si>
  <si>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</si>
  <si>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</si>
  <si>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</si>
  <si>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</si>
  <si>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</si>
  <si>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</si>
  <si>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</si>
  <si>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</si>
  <si>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</si>
  <si>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</si>
  <si>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</si>
  <si>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</si>
  <si>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</si>
  <si>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</si>
  <si>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</si>
  <si>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</si>
  <si>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</si>
  <si>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</si>
  <si>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</si>
  <si>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</si>
  <si>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</si>
  <si>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</si>
  <si>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</si>
  <si>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</si>
  <si>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</si>
  <si>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</si>
  <si>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</si>
  <si>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</si>
  <si>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</si>
  <si>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</si>
  <si>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</si>
  <si>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</si>
  <si>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</si>
  <si>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</si>
  <si>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</si>
  <si>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</si>
  <si>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</si>
  <si>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</si>
  <si>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</si>
  <si>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</si>
  <si>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</si>
  <si>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</si>
  <si>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</si>
  <si>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</si>
  <si>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</si>
  <si>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</si>
  <si>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</si>
  <si>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</si>
  <si>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</si>
  <si>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</si>
  <si>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</si>
  <si>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</si>
  <si>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</si>
  <si>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</si>
  <si>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</si>
  <si>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</si>
  <si>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</si>
  <si>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</si>
  <si>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</si>
  <si>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</si>
  <si>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</si>
  <si>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</si>
  <si>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</si>
  <si>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</si>
  <si>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</si>
  <si>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</si>
  <si>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</si>
  <si>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</si>
  <si>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</si>
  <si>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</si>
  <si>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</si>
  <si>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</si>
  <si>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</si>
  <si>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</si>
  <si>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</si>
  <si>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</si>
  <si>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</si>
  <si>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</si>
  <si>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</si>
  <si>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</si>
  <si>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</si>
  <si>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</si>
  <si>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</si>
  <si>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</si>
  <si>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</si>
  <si>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</si>
  <si>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</si>
  <si>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</si>
  <si>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</si>
  <si>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</si>
  <si>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</si>
  <si>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</si>
  <si>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</si>
  <si>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</si>
  <si>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</si>
  <si>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</si>
  <si>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</si>
  <si>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</si>
  <si>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</si>
  <si>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</si>
  <si>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</si>
  <si>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</si>
  <si>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</si>
  <si>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</si>
  <si>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</si>
  <si>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</si>
  <si>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</si>
  <si>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</si>
  <si>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</si>
  <si>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</si>
  <si>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</si>
  <si>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</si>
  <si>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</si>
  <si>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</si>
  <si>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</si>
  <si>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</si>
  <si>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</si>
  <si>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</si>
  <si>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</si>
  <si>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</si>
  <si>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</si>
  <si>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</si>
  <si>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</si>
  <si>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</si>
  <si>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</si>
  <si>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</si>
  <si>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</si>
  <si>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</si>
  <si>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</si>
  <si>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</si>
  <si>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</si>
  <si>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</si>
  <si>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</si>
  <si>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</si>
  <si>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</si>
  <si>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</si>
  <si>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</si>
  <si>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</si>
  <si>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</si>
  <si>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</si>
  <si>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</si>
  <si>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</si>
  <si>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</si>
  <si>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</si>
  <si>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</si>
  <si>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</si>
  <si>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</si>
  <si>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</si>
  <si>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</si>
  <si>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</si>
  <si>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</si>
  <si>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</si>
  <si>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</si>
  <si>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</si>
  <si>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</si>
  <si>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</si>
  <si>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</si>
  <si>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</si>
  <si>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</si>
  <si>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</si>
  <si>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</si>
  <si>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</si>
  <si>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</si>
  <si>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</si>
  <si>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</si>
  <si>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</si>
  <si>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</si>
  <si>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</si>
  <si>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</si>
  <si>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</si>
  <si>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</si>
  <si>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</si>
  <si>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</si>
  <si>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</si>
  <si>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</si>
  <si>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</si>
  <si>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</si>
  <si>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</si>
  <si>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</si>
  <si>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</si>
  <si>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</si>
  <si>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</si>
  <si>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</si>
  <si>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</si>
  <si>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</si>
  <si>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</si>
  <si>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</si>
  <si>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</si>
  <si>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</si>
  <si>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</si>
  <si>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</si>
  <si>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</si>
  <si>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</si>
  <si>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</si>
  <si>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</si>
  <si>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</si>
  <si>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</si>
  <si>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</si>
  <si>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</si>
  <si>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</si>
  <si>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</si>
  <si>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</si>
  <si>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</si>
  <si>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</si>
  <si>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</si>
  <si>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</si>
  <si>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</si>
  <si>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</si>
  <si>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</si>
  <si>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</si>
  <si>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</si>
  <si>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</si>
  <si>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</si>
  <si>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</si>
  <si>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</si>
  <si>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</si>
  <si>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</si>
  <si>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</si>
  <si>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</si>
  <si>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</si>
  <si>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</si>
  <si>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</si>
  <si>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</si>
  <si>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</si>
  <si>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</si>
  <si>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</si>
  <si>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</si>
  <si>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</si>
  <si>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</si>
  <si>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</si>
  <si>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</si>
  <si>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</si>
  <si>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</si>
  <si>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</si>
  <si>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</si>
  <si>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</si>
  <si>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</si>
  <si>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</si>
  <si>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</si>
  <si>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</si>
  <si>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</si>
  <si>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</si>
  <si>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</si>
  <si>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</si>
  <si>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</si>
  <si>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</si>
  <si>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</si>
  <si>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</si>
  <si>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</si>
  <si>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</si>
  <si>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</si>
  <si>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</si>
  <si>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</si>
  <si>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</si>
  <si>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</si>
  <si>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</si>
  <si>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</si>
  <si>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</si>
  <si>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</si>
  <si>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</si>
  <si>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</si>
  <si>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</si>
  <si>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</si>
  <si>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</si>
  <si>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</si>
  <si>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</si>
  <si>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</si>
  <si>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</si>
  <si>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</si>
  <si>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</si>
  <si>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</si>
  <si>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</si>
  <si>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</si>
  <si>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</si>
  <si>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</si>
  <si>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</si>
  <si>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</si>
  <si>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</si>
  <si>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</si>
  <si>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</si>
  <si>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</si>
  <si>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</si>
  <si>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</si>
  <si>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</si>
  <si>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</si>
  <si>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</si>
  <si>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</si>
  <si>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</si>
  <si>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</si>
  <si>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</si>
  <si>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</si>
  <si>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</si>
  <si>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</si>
  <si>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</si>
  <si>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</si>
  <si>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</si>
  <si>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</si>
  <si>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</si>
  <si>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</si>
  <si>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</si>
  <si>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</si>
  <si>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</si>
  <si>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</si>
  <si>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</si>
  <si>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</si>
  <si>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</si>
  <si>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</si>
  <si>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</si>
  <si>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</si>
  <si>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</si>
  <si>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</si>
  <si>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</si>
  <si>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</si>
  <si>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</si>
  <si>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</si>
  <si>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</si>
  <si>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</si>
  <si>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</si>
  <si>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</si>
  <si>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</si>
  <si>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</si>
  <si>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</si>
  <si>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</si>
  <si>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</si>
  <si>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</si>
  <si>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</si>
  <si>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</si>
  <si>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</si>
  <si>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</si>
  <si>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</si>
  <si>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</si>
  <si>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</si>
  <si>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</si>
  <si>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</si>
  <si>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</si>
  <si>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</si>
  <si>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</si>
  <si>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</si>
  <si>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</si>
  <si>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</si>
  <si>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</si>
  <si>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</si>
  <si>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</si>
  <si>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</si>
  <si>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</si>
  <si>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</si>
  <si>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</si>
  <si>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</si>
  <si>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</si>
  <si>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</si>
  <si>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</si>
  <si>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</si>
  <si>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</si>
  <si>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</si>
  <si>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</si>
  <si>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</si>
  <si>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</si>
  <si>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</si>
  <si>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</si>
  <si>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</si>
  <si>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</si>
  <si>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</si>
  <si>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</si>
  <si>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</si>
  <si>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</si>
  <si>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</si>
  <si>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</si>
  <si>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</si>
  <si>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</si>
  <si>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</si>
  <si>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</si>
  <si>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</si>
  <si>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</si>
  <si>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</si>
  <si>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</si>
  <si>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</si>
  <si>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</si>
  <si>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</si>
  <si>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</si>
  <si>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</si>
  <si>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</si>
  <si>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</si>
  <si>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</si>
  <si>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</si>
  <si>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</si>
  <si>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</si>
  <si>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</si>
  <si>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</si>
  <si>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</si>
  <si>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</si>
  <si>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</si>
  <si>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</si>
  <si>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</si>
  <si>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</si>
  <si>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</si>
  <si>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</si>
  <si>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</si>
  <si>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</si>
  <si>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</si>
  <si>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</si>
  <si>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</si>
  <si>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</si>
  <si>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</si>
  <si>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</si>
  <si>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</si>
  <si>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</si>
  <si>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</si>
  <si>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</si>
  <si>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</si>
  <si>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</si>
  <si>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</si>
  <si>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</si>
  <si>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</si>
  <si>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</si>
  <si>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</si>
  <si>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</si>
  <si>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</si>
  <si>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</si>
  <si>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</si>
  <si>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</si>
  <si>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</si>
  <si>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</si>
  <si>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</si>
  <si>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</si>
  <si>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</si>
  <si>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</si>
  <si>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</si>
  <si>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</si>
  <si>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</si>
  <si>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</si>
  <si>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</si>
  <si>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</si>
  <si>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</si>
  <si>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</si>
  <si>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</si>
  <si>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</si>
  <si>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</si>
  <si>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</si>
  <si>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</si>
  <si>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</si>
  <si>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</si>
  <si>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</si>
  <si>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</si>
  <si>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</si>
  <si>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</si>
  <si>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</si>
  <si>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</si>
  <si>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</si>
  <si>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</si>
  <si>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</si>
  <si>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</si>
  <si>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</si>
  <si>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</si>
  <si>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</si>
  <si>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</si>
  <si>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</si>
  <si>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</si>
  <si>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</si>
  <si>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</si>
  <si>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</si>
  <si>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</si>
  <si>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</si>
  <si>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</si>
  <si>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</si>
  <si>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</si>
  <si>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</si>
  <si>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</si>
  <si>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</si>
  <si>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</si>
  <si>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</si>
  <si>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</si>
  <si>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</si>
  <si>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</si>
  <si>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</si>
  <si>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</si>
  <si>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</si>
  <si>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</si>
  <si>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</si>
  <si>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</si>
  <si>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</si>
  <si>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</si>
  <si>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</si>
  <si>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</si>
  <si>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</si>
  <si>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</si>
  <si>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</si>
  <si>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</si>
  <si>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</si>
  <si>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</si>
  <si>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</si>
  <si>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</si>
  <si>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</si>
  <si>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</si>
  <si>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</si>
  <si>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</si>
  <si>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</si>
  <si>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</si>
  <si>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</si>
  <si>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</si>
  <si>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</si>
  <si>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</si>
  <si>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</si>
  <si>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</si>
  <si>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</si>
  <si>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</si>
  <si>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</si>
  <si>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</si>
  <si>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</si>
  <si>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</si>
  <si>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</si>
  <si>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</si>
  <si>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</si>
  <si>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</si>
  <si>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</si>
  <si>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</si>
  <si>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</si>
  <si>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</si>
  <si>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</si>
  <si>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</si>
  <si>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</si>
  <si>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</si>
  <si>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</si>
  <si>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</si>
  <si>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</si>
  <si>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</si>
  <si>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</si>
  <si>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</si>
  <si>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</si>
  <si>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</si>
  <si>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</si>
  <si>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</si>
  <si>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</si>
  <si>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</si>
  <si>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</si>
  <si>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</si>
  <si>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</si>
  <si>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</si>
  <si>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</si>
  <si>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</si>
  <si>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</si>
  <si>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</si>
  <si>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</si>
  <si>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</si>
  <si>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</si>
  <si>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</si>
  <si>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</si>
  <si>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</si>
  <si>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</si>
  <si>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</si>
  <si>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</si>
  <si>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</si>
  <si>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</si>
  <si>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</si>
  <si>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</si>
  <si>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</si>
  <si>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</si>
  <si>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</si>
  <si>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</si>
  <si>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</si>
  <si>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</si>
  <si>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</si>
  <si>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</si>
  <si>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</si>
  <si>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</si>
  <si>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</si>
  <si>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</si>
  <si>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</si>
  <si>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</si>
  <si>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</si>
  <si>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</si>
  <si>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</si>
  <si>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</si>
  <si>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</si>
  <si>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</si>
  <si>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</si>
  <si>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</si>
  <si>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</si>
  <si>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</si>
  <si>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</si>
  <si>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</si>
  <si>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</si>
  <si>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</si>
  <si>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</si>
  <si>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</si>
  <si>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</si>
  <si>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</si>
  <si>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</si>
  <si>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</si>
  <si>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</si>
  <si>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</si>
  <si>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</si>
  <si>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</si>
  <si>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</si>
  <si>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</si>
  <si>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</si>
  <si>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</si>
  <si>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</si>
  <si>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</si>
  <si>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</si>
  <si>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</si>
  <si>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</si>
  <si>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</si>
  <si>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</si>
  <si>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</si>
  <si>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</si>
  <si>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</si>
  <si>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</si>
  <si>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</si>
  <si>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</si>
  <si>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</si>
  <si>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</si>
  <si>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</si>
  <si>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</si>
  <si>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</si>
  <si>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</si>
  <si>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</si>
  <si>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</si>
  <si>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</si>
  <si>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</si>
  <si>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</si>
  <si>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</si>
  <si>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</si>
  <si>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</si>
  <si>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</si>
  <si>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</si>
  <si>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</si>
  <si>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</si>
  <si>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</si>
  <si>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</si>
  <si>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</si>
  <si>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</si>
  <si>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</si>
  <si>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</si>
  <si>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</si>
  <si>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</si>
  <si>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</si>
  <si>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</si>
  <si>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</si>
  <si>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</si>
  <si>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</si>
  <si>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</si>
  <si>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</si>
  <si>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</si>
  <si>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</si>
  <si>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</si>
  <si>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</si>
  <si>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</si>
  <si>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</si>
  <si>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</si>
  <si>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</si>
  <si>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</si>
  <si>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</si>
  <si>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</si>
  <si>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</si>
  <si>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</si>
  <si>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</si>
  <si>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</si>
  <si>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</si>
  <si>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</si>
  <si>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</si>
  <si>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</si>
  <si>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</si>
  <si>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</si>
  <si>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</si>
  <si>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</si>
  <si>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</si>
  <si>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</si>
  <si>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</si>
  <si>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</si>
  <si>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</si>
  <si>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</si>
  <si>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</si>
  <si>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</si>
  <si>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</si>
  <si>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</si>
  <si>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</si>
  <si>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</si>
  <si>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</si>
  <si>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</si>
  <si>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</si>
  <si>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</si>
  <si>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</si>
  <si>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</si>
  <si>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</si>
  <si>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</si>
  <si>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</si>
  <si>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</si>
  <si>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</si>
  <si>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</si>
  <si>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</si>
  <si>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</si>
  <si>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</si>
  <si>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</si>
  <si>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</si>
  <si>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</si>
  <si>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</si>
  <si>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</si>
  <si>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</si>
  <si>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</si>
  <si>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</si>
  <si>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</si>
  <si>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</si>
  <si>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</si>
  <si>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</si>
  <si>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</si>
  <si>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</si>
  <si>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</si>
  <si>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</si>
  <si>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</si>
  <si>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</si>
  <si>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</si>
  <si>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</si>
  <si>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</si>
  <si>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</si>
  <si>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</si>
  <si>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</si>
  <si>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</si>
  <si>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</si>
  <si>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</si>
  <si>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</si>
  <si>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</si>
  <si>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</si>
  <si>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</si>
  <si>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</si>
  <si>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</si>
  <si>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</si>
  <si>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</si>
  <si>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</si>
  <si>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</si>
  <si>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</si>
  <si>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</si>
  <si>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</si>
  <si>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</si>
  <si>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</si>
  <si>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</si>
  <si>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</si>
  <si>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</si>
  <si>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</si>
  <si>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</si>
  <si>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</si>
  <si>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</si>
  <si>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</si>
  <si>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</si>
  <si>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</si>
  <si>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</si>
  <si>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</si>
  <si>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</si>
  <si>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</si>
  <si>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</si>
  <si>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</si>
  <si>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</si>
  <si>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</si>
  <si>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</si>
  <si>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</si>
  <si>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</si>
  <si>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</si>
  <si>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</si>
  <si>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</si>
  <si>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</si>
  <si>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</si>
  <si>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</si>
  <si>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</si>
  <si>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</si>
  <si>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</si>
  <si>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</si>
  <si>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</si>
  <si>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</si>
  <si>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</si>
  <si>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</si>
  <si>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</si>
  <si>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</si>
  <si>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</si>
  <si>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</si>
  <si>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</si>
  <si>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</si>
  <si>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</si>
  <si>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</si>
  <si>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</si>
  <si>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</si>
  <si>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</si>
  <si>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</si>
  <si>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</si>
  <si>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</si>
  <si>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</si>
  <si>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</si>
  <si>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</si>
  <si>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</si>
  <si>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</si>
  <si>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</si>
  <si>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</si>
  <si>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</si>
  <si>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</si>
  <si>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</si>
  <si>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</si>
  <si>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</si>
  <si>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</si>
  <si>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</si>
  <si>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</si>
  <si>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</si>
  <si>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</si>
  <si>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</si>
  <si>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</si>
  <si>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</si>
  <si>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</si>
  <si>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</si>
  <si>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</si>
  <si>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</si>
  <si>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</si>
  <si>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</si>
  <si>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</si>
  <si>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</si>
  <si>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</si>
  <si>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</si>
  <si>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</si>
  <si>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</si>
  <si>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</si>
  <si>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</si>
  <si>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</si>
  <si>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</si>
  <si>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</si>
  <si>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</si>
  <si>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</si>
  <si>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</si>
  <si>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</si>
  <si>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</si>
  <si>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</si>
  <si>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</si>
  <si>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</si>
  <si>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</si>
  <si>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</si>
  <si>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</si>
  <si>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</si>
  <si>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</si>
  <si>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</si>
  <si>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</si>
  <si>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</si>
  <si>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</si>
  <si>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</si>
  <si>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</si>
  <si>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</si>
  <si>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</si>
  <si>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</si>
  <si>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</si>
  <si>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</si>
  <si>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</si>
  <si>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</si>
  <si>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</si>
  <si>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</si>
  <si>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</si>
  <si>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</si>
  <si>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</si>
  <si>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</si>
  <si>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</si>
  <si>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</si>
  <si>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</si>
  <si>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</si>
  <si>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</si>
  <si>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</si>
  <si>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</si>
  <si>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</si>
  <si>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</si>
  <si>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</si>
  <si>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</si>
  <si>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</si>
  <si>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</si>
  <si>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</si>
  <si>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</si>
  <si>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</si>
  <si>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</si>
  <si>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</si>
  <si>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</si>
  <si>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</si>
  <si>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</si>
  <si>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</si>
  <si>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</si>
  <si>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</si>
  <si>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</si>
  <si>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</si>
  <si>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</si>
  <si>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</si>
  <si>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</si>
  <si>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</si>
  <si>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</si>
  <si>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</si>
  <si>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</si>
  <si>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</si>
  <si>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</si>
  <si>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</si>
  <si>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</si>
  <si>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</si>
  <si>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</si>
  <si>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</si>
  <si>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</si>
  <si>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</si>
  <si>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</si>
  <si>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</si>
  <si>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</si>
  <si>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</si>
  <si>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</si>
  <si>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</si>
  <si>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</si>
  <si>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</si>
  <si>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</si>
  <si>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</si>
  <si>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</si>
  <si>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</si>
  <si>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</si>
  <si>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</si>
  <si>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</si>
  <si>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</si>
  <si>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</si>
  <si>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</si>
  <si>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</si>
  <si>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</si>
  <si>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</si>
  <si>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</si>
  <si>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</si>
  <si>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</si>
  <si>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</si>
  <si>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</si>
  <si>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</si>
  <si>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</si>
  <si>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</si>
  <si>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</si>
  <si>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</si>
  <si>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</si>
  <si>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</si>
  <si>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</si>
  <si>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</si>
  <si>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</si>
  <si>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</si>
  <si>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</si>
  <si>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</si>
  <si>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</si>
  <si>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</si>
  <si>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</si>
  <si>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</si>
  <si>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</si>
  <si>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</si>
  <si>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</si>
  <si>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</si>
  <si>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</si>
  <si>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</si>
  <si>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</si>
  <si>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</si>
  <si>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</si>
  <si>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</si>
  <si>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</si>
  <si>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</si>
  <si>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</si>
  <si>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</si>
  <si>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</si>
  <si>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</si>
  <si>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</si>
  <si>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</si>
  <si>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</si>
  <si>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</si>
  <si>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</si>
  <si>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</si>
  <si>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</si>
  <si>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</si>
  <si>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</si>
  <si>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</si>
  <si>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</si>
  <si>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</si>
  <si>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</si>
  <si>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</si>
  <si>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</si>
  <si>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</si>
  <si>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</si>
  <si>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</si>
  <si>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</si>
  <si>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</si>
  <si>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</si>
  <si>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</si>
  <si>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</si>
  <si>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</si>
  <si>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</si>
  <si>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</si>
  <si>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</si>
  <si>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</si>
  <si>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</si>
  <si>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</si>
  <si>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</si>
  <si>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</si>
  <si>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</si>
  <si>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</si>
  <si>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</si>
  <si>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</si>
  <si>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</si>
  <si>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</si>
  <si>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</si>
  <si>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</si>
  <si>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</si>
  <si>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</si>
  <si>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</si>
  <si>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</si>
  <si>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</si>
  <si>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</si>
  <si>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</si>
  <si>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</si>
  <si>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</si>
  <si>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</si>
  <si>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</si>
  <si>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</si>
  <si>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</si>
  <si>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</si>
  <si>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</si>
  <si>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</si>
  <si>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</si>
  <si>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</si>
  <si>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</si>
  <si>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</si>
  <si>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</si>
  <si>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</si>
  <si>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</si>
  <si>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</si>
  <si>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</si>
  <si>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</si>
  <si>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</si>
  <si>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</si>
  <si>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</si>
  <si>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</si>
  <si>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</si>
  <si>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</si>
  <si>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</si>
  <si>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</si>
  <si>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</si>
  <si>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</si>
  <si>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</si>
  <si>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</si>
  <si>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</si>
  <si>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</si>
  <si>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</si>
  <si>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</si>
  <si>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</si>
  <si>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</si>
  <si>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</si>
  <si>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</si>
  <si>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</si>
  <si>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</si>
  <si>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</si>
  <si>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</si>
  <si>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</si>
  <si>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</si>
  <si>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</si>
  <si>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</si>
  <si>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</si>
  <si>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</si>
  <si>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</si>
  <si>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</si>
  <si>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</si>
  <si>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</si>
  <si>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</si>
  <si>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</si>
  <si>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</si>
  <si>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</si>
  <si>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</si>
  <si>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</si>
  <si>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</si>
  <si>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</si>
  <si>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</si>
  <si>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</si>
  <si>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</si>
  <si>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</si>
  <si>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</si>
  <si>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</si>
  <si>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</si>
  <si>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</si>
  <si>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</si>
  <si>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</si>
  <si>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</si>
  <si>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</si>
  <si>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</si>
  <si>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</si>
  <si>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</si>
  <si>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</si>
  <si>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</si>
  <si>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</si>
  <si>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</si>
  <si>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</si>
  <si>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</si>
  <si>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</si>
  <si>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</si>
  <si>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</si>
  <si>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</si>
  <si>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</si>
  <si>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</si>
  <si>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</si>
  <si>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</si>
  <si>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</si>
  <si>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</si>
  <si>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</si>
  <si>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</si>
  <si>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</si>
  <si>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</si>
  <si>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</si>
  <si>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</si>
  <si>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</si>
  <si>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</si>
  <si>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</si>
  <si>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</si>
  <si>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</si>
  <si>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</si>
  <si>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</si>
  <si>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</si>
  <si>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</si>
  <si>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</si>
  <si>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</si>
  <si>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</si>
  <si>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</si>
  <si>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</si>
  <si>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</si>
  <si>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</si>
  <si>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</si>
  <si>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</si>
  <si>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</si>
  <si>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</si>
  <si>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</si>
  <si>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</si>
  <si>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</si>
  <si>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</si>
  <si>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</si>
  <si>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</si>
  <si>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</si>
  <si>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</si>
  <si>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</si>
  <si>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</si>
  <si>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</si>
  <si>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</si>
  <si>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</si>
  <si>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</si>
  <si>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</si>
  <si>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</si>
  <si>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</si>
  <si>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</si>
  <si>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</si>
  <si>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</si>
  <si>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</si>
  <si>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</si>
  <si>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</si>
  <si>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</si>
  <si>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</si>
  <si>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</si>
  <si>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</si>
  <si>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</si>
  <si>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</si>
  <si>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</si>
  <si>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</si>
  <si>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</si>
  <si>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</si>
  <si>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</si>
  <si>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</si>
  <si>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</si>
  <si>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</si>
  <si>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</si>
  <si>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</si>
  <si>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</si>
  <si>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</si>
  <si>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</si>
  <si>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</si>
  <si>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</si>
  <si>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</si>
  <si>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</si>
  <si>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</si>
  <si>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</si>
  <si>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</si>
  <si>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</si>
  <si>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</si>
  <si>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</si>
  <si>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</si>
  <si>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</si>
  <si>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</si>
  <si>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</si>
  <si>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</si>
  <si>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</si>
  <si>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</si>
  <si>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</si>
  <si>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</si>
  <si>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</si>
  <si>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</si>
  <si>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</si>
  <si>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</si>
  <si>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</si>
  <si>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</si>
  <si>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</si>
  <si>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</si>
  <si>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</si>
  <si>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</si>
  <si>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</si>
  <si>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</si>
  <si>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</si>
  <si>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</si>
  <si>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</si>
  <si>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</si>
  <si>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</si>
  <si>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</si>
  <si>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</si>
  <si>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</si>
  <si>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</si>
  <si>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</si>
  <si>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</si>
  <si>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</si>
  <si>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</si>
  <si>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</si>
  <si>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</si>
  <si>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</si>
  <si>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</si>
  <si>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</si>
  <si>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</si>
  <si>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</si>
  <si>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</si>
  <si>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</si>
  <si>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</si>
  <si>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</si>
  <si>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</si>
  <si>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</si>
  <si>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</si>
  <si>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</si>
  <si>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</si>
  <si>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</si>
  <si>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</si>
  <si>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</si>
  <si>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</si>
  <si>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</si>
  <si>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</si>
  <si>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</si>
  <si>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</si>
  <si>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</si>
  <si>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</si>
  <si>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</si>
  <si>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</si>
  <si>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</si>
  <si>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</si>
  <si>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</si>
  <si>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</si>
  <si>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</si>
  <si>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</si>
  <si>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</si>
  <si>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</si>
  <si>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</si>
  <si>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</si>
  <si>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</si>
  <si>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</si>
  <si>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</si>
  <si>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</si>
  <si>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</si>
  <si>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</si>
  <si>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</si>
  <si>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</si>
  <si>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</si>
  <si>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</si>
  <si>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</si>
  <si>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</si>
  <si>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</si>
  <si>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</si>
  <si>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</si>
  <si>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</si>
  <si>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</si>
  <si>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</si>
  <si>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</si>
  <si>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</si>
  <si>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</si>
  <si>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</si>
  <si>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</si>
  <si>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</si>
  <si>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</si>
  <si>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</si>
  <si>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</si>
  <si>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</si>
  <si>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</si>
  <si>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</si>
  <si>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</si>
  <si>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</si>
  <si>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</si>
  <si>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</si>
  <si>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</si>
  <si>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</si>
  <si>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</si>
  <si>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</si>
  <si>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</si>
  <si>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</si>
  <si>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</si>
  <si>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</si>
  <si>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</si>
  <si>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</si>
  <si>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</si>
  <si>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</si>
  <si>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</si>
  <si>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</si>
  <si>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</si>
  <si>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</si>
  <si>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</si>
  <si>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</si>
  <si>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</si>
  <si>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</si>
  <si>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</si>
  <si>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</si>
  <si>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</si>
  <si>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</si>
  <si>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</si>
  <si>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</si>
  <si>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</si>
  <si>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</si>
  <si>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</si>
  <si>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</si>
  <si>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</si>
  <si>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</si>
  <si>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</si>
  <si>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</si>
  <si>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</si>
  <si>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</si>
  <si>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</si>
  <si>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</si>
  <si>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</si>
  <si>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</si>
  <si>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</si>
  <si>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</si>
  <si>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</si>
  <si>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</si>
  <si>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</si>
  <si>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</si>
  <si>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</si>
  <si>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</si>
  <si>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</si>
  <si>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</si>
  <si>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</si>
  <si>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</si>
  <si>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</si>
  <si>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</si>
  <si>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</si>
  <si>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</si>
  <si>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</si>
  <si>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</si>
  <si>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</si>
  <si>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</si>
  <si>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</si>
  <si>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</si>
  <si>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</si>
  <si>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</si>
  <si>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</si>
  <si>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</si>
  <si>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</si>
  <si>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</si>
  <si>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</si>
  <si>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</si>
  <si>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</si>
  <si>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</si>
  <si>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</si>
  <si>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</si>
  <si>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</si>
  <si>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</si>
  <si>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</si>
  <si>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</si>
  <si>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</si>
  <si>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</si>
  <si>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</si>
  <si>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</si>
  <si>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</si>
  <si>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</si>
  <si>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</si>
  <si>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</si>
  <si>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</si>
  <si>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</si>
  <si>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</si>
  <si>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</si>
  <si>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</si>
  <si>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</si>
  <si>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</si>
  <si>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</si>
  <si>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</si>
  <si>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</si>
  <si>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</si>
  <si>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</si>
  <si>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</si>
  <si>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</si>
  <si>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</si>
  <si>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</si>
  <si>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</si>
  <si>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</si>
  <si>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</si>
  <si>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</si>
  <si>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</si>
  <si>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</si>
  <si>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</si>
  <si>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</si>
  <si>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</si>
  <si>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</si>
  <si>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</si>
  <si>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</si>
  <si>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</si>
  <si>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</si>
  <si>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</si>
  <si>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</si>
  <si>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</si>
  <si>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</si>
  <si>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</si>
  <si>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</si>
  <si>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</si>
  <si>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</si>
  <si>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</si>
  <si>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</si>
  <si>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</si>
  <si>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</si>
  <si>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</si>
  <si>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</si>
  <si>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</si>
  <si>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</si>
  <si>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</si>
  <si>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</si>
  <si>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</si>
  <si>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</si>
  <si>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</si>
  <si>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</si>
  <si>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</si>
  <si>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</si>
  <si>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</si>
  <si>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</si>
  <si>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</si>
  <si>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</si>
  <si>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</si>
  <si>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</si>
  <si>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</si>
  <si>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</si>
  <si>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</si>
  <si>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</si>
  <si>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</si>
  <si>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</si>
  <si>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</si>
  <si>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</si>
  <si>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</si>
  <si>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</si>
  <si>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</si>
  <si>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</si>
  <si>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</si>
  <si>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</si>
  <si>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</si>
  <si>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</si>
  <si>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</si>
  <si>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</si>
  <si>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</si>
  <si>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</si>
  <si>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</si>
  <si>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</si>
  <si>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</si>
  <si>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</si>
  <si>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</si>
  <si>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</si>
  <si>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</si>
  <si>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</si>
  <si>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</si>
  <si>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</si>
  <si>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</si>
  <si>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</si>
  <si>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</si>
  <si>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</si>
  <si>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</si>
  <si>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</si>
  <si>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</si>
  <si>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</si>
  <si>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</si>
  <si>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</si>
  <si>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</si>
  <si>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</si>
  <si>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</si>
  <si>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</si>
  <si>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</si>
  <si>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</si>
  <si>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</si>
  <si>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</si>
  <si>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</si>
  <si>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</si>
  <si>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</si>
  <si>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</si>
  <si>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</si>
  <si>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</si>
  <si>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</si>
  <si>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</si>
  <si>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</si>
  <si>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</si>
  <si>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</si>
  <si>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</si>
  <si>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</si>
  <si>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</si>
  <si>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</si>
  <si>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</si>
  <si>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</si>
  <si>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</si>
  <si>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</si>
  <si>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</si>
  <si>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</si>
  <si>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</si>
  <si>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</si>
  <si>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</si>
  <si>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</si>
  <si>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</si>
  <si>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</si>
  <si>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</si>
  <si>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</si>
  <si>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</si>
  <si>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</si>
  <si>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</si>
  <si>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</si>
  <si>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</si>
  <si>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</si>
  <si>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</si>
  <si>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</si>
  <si>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</si>
  <si>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</si>
  <si>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</si>
  <si>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</si>
  <si>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</si>
  <si>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</si>
  <si>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</si>
  <si>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</si>
  <si>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</si>
  <si>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</si>
  <si>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</si>
  <si>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</si>
  <si>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</si>
  <si>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</si>
  <si>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</si>
  <si>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</si>
  <si>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</si>
  <si>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</si>
  <si>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</si>
  <si>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</si>
  <si>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</si>
  <si>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</si>
  <si>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</si>
  <si>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</si>
  <si>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</si>
  <si>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</si>
  <si>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</si>
  <si>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</si>
  <si>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</si>
  <si>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</si>
  <si>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</si>
  <si>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</si>
  <si>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</si>
  <si>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</si>
  <si>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</si>
  <si>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</si>
  <si>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</si>
  <si>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</si>
  <si>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</si>
  <si>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</si>
  <si>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</si>
  <si>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</si>
  <si>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</si>
  <si>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</si>
  <si>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</si>
  <si>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</si>
  <si>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</si>
  <si>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</si>
  <si>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</si>
  <si>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</si>
  <si>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</si>
  <si>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</si>
  <si>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</si>
  <si>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</si>
  <si>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</si>
  <si>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</si>
  <si>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</si>
  <si>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</si>
  <si>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</si>
  <si>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</si>
  <si>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</si>
  <si>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</si>
  <si>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</si>
  <si>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</si>
  <si>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</si>
  <si>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</si>
  <si>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</si>
  <si>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</si>
  <si>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</si>
  <si>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</si>
  <si>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</si>
  <si>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</si>
  <si>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</si>
  <si>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</si>
  <si>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</si>
  <si>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</si>
  <si>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</si>
  <si>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</si>
  <si>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</si>
  <si>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</si>
  <si>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</si>
  <si>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</si>
  <si>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</si>
  <si>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</si>
  <si>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</si>
  <si>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</si>
  <si>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</si>
  <si>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</si>
  <si>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</si>
  <si>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</si>
  <si>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</si>
  <si>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</si>
  <si>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</si>
  <si>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</si>
  <si>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</si>
  <si>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</si>
  <si>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</si>
  <si>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</si>
  <si>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</si>
  <si>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</si>
  <si>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</si>
  <si>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</si>
  <si>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</si>
  <si>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</si>
  <si>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</si>
  <si>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</si>
  <si>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</si>
  <si>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</si>
  <si>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</si>
  <si>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</si>
  <si>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</si>
  <si>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</si>
  <si>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</si>
  <si>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</si>
  <si>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</si>
  <si>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</si>
  <si>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</si>
  <si>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</si>
  <si>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</si>
  <si>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</si>
  <si>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</si>
  <si>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</si>
  <si>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</si>
  <si>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</si>
  <si>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</si>
  <si>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</si>
  <si>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</si>
  <si>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</si>
  <si>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</si>
  <si>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</si>
  <si>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</si>
  <si>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</si>
  <si>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</si>
  <si>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</si>
  <si>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</si>
  <si>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</si>
  <si>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</si>
  <si>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</si>
  <si>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</si>
  <si>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</si>
  <si>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</si>
  <si>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</si>
  <si>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</si>
  <si>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</si>
  <si>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</si>
  <si>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</si>
  <si>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</si>
  <si>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</si>
  <si>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</si>
  <si>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</si>
  <si>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</si>
  <si>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</si>
  <si>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</si>
  <si>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</si>
  <si>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</si>
  <si>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</si>
  <si>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</si>
  <si>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</si>
  <si>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</si>
  <si>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</si>
  <si>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</si>
  <si>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</si>
  <si>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</si>
  <si>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</si>
  <si>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</si>
  <si>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</si>
  <si>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</si>
  <si>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</si>
  <si>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</si>
  <si>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</si>
  <si>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</si>
  <si>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</si>
  <si>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</si>
  <si>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</si>
  <si>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</si>
  <si>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</si>
  <si>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</si>
  <si>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</si>
  <si>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</si>
  <si>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</si>
  <si>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</si>
  <si>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</si>
  <si>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</si>
  <si>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</si>
  <si>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</si>
  <si>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</si>
  <si>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</si>
  <si>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</si>
  <si>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</si>
  <si>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</si>
  <si>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</si>
  <si>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</si>
  <si>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</si>
  <si>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</si>
  <si>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</si>
  <si>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</si>
  <si>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</si>
  <si>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</si>
  <si>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</si>
  <si>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</si>
  <si>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</si>
  <si>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</si>
  <si>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</si>
  <si>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</si>
  <si>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</si>
  <si>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</si>
  <si>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</si>
  <si>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</si>
  <si>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</si>
  <si>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</si>
  <si>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</si>
  <si>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</si>
  <si>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</si>
  <si>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</si>
  <si>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</si>
  <si>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</si>
  <si>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</si>
  <si>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</si>
  <si>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</si>
  <si>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</si>
  <si>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</si>
  <si>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</si>
  <si>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</si>
  <si>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</si>
  <si>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</si>
  <si>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</si>
  <si>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</si>
  <si>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</si>
  <si>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</si>
  <si>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</si>
  <si>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</si>
  <si>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</si>
  <si>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</si>
  <si>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</si>
  <si>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</si>
  <si>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</si>
  <si>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</si>
  <si>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</si>
  <si>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</si>
  <si>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</si>
  <si>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</si>
  <si>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</si>
  <si>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</si>
  <si>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</si>
  <si>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</si>
  <si>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</si>
  <si>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</si>
  <si>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</si>
  <si>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</si>
  <si>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</si>
  <si>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</si>
  <si>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</si>
  <si>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</si>
  <si>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</si>
  <si>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</si>
  <si>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</si>
  <si>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</si>
  <si>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</si>
  <si>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</si>
  <si>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</si>
  <si>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</si>
  <si>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</si>
  <si>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</si>
  <si>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</si>
  <si>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</si>
  <si>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</si>
  <si>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</si>
  <si>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</si>
  <si>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</si>
  <si>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</si>
  <si>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</si>
  <si>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</si>
  <si>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</si>
  <si>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</si>
  <si>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</si>
  <si>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</si>
  <si>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</si>
  <si>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</si>
  <si>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</si>
  <si>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</si>
  <si>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</si>
  <si>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</si>
  <si>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</si>
  <si>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</si>
  <si>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</si>
  <si>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</si>
  <si>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</si>
  <si>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</si>
  <si>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</si>
  <si>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</si>
  <si>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</si>
  <si>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</si>
  <si>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</si>
  <si>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</si>
  <si>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</si>
  <si>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</si>
  <si>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</si>
  <si>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</si>
  <si>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</si>
  <si>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</si>
  <si>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</si>
  <si>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</si>
  <si>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</si>
  <si>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</si>
  <si>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</si>
  <si>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</si>
  <si>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</si>
  <si>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</si>
  <si>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</si>
  <si>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</si>
  <si>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</si>
  <si>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</si>
  <si>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</si>
  <si>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</si>
  <si>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</si>
  <si>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</si>
  <si>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</si>
  <si>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</si>
  <si>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</si>
  <si>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</si>
  <si>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</si>
  <si>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</si>
  <si>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</si>
  <si>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</si>
  <si>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</si>
  <si>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</si>
  <si>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</si>
  <si>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</si>
  <si>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</si>
  <si>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</si>
  <si>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</si>
  <si>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</si>
  <si>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</si>
  <si>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</si>
  <si>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</si>
  <si>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</si>
  <si>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</si>
  <si>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</si>
  <si>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</si>
  <si>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</si>
  <si>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</si>
  <si>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</si>
  <si>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</si>
  <si>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</si>
  <si>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</si>
  <si>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</si>
  <si>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</si>
  <si>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</si>
  <si>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</si>
  <si>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</si>
  <si>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</si>
  <si>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</si>
  <si>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</si>
  <si>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</si>
  <si>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</si>
  <si>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</si>
  <si>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</si>
  <si>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</si>
  <si>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</si>
  <si>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</si>
  <si>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</si>
  <si>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</si>
  <si>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</si>
  <si>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</si>
  <si>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</si>
  <si>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</si>
  <si>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</si>
  <si>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</si>
  <si>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</si>
  <si>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</si>
  <si>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</si>
  <si>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</si>
  <si>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</si>
  <si>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</si>
  <si>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</si>
  <si>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</si>
  <si>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</si>
  <si>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</si>
  <si>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</si>
  <si>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</si>
  <si>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</si>
  <si>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</si>
  <si>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</si>
  <si>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</si>
  <si>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</si>
  <si>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</si>
  <si>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</si>
  <si>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</si>
  <si>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</si>
  <si>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</si>
  <si>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</si>
  <si>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</si>
  <si>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</si>
  <si>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</si>
  <si>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</si>
  <si>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</si>
  <si>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</si>
  <si>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</si>
  <si>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</si>
  <si>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</si>
  <si>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</si>
  <si>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</si>
  <si>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</si>
  <si>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</si>
  <si>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</si>
  <si>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</si>
  <si>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</si>
  <si>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</si>
  <si>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</si>
  <si>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</si>
  <si>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</si>
  <si>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</si>
  <si>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</si>
  <si>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</si>
  <si>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</si>
  <si>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</si>
  <si>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</si>
  <si>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</si>
  <si>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</si>
  <si>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</si>
  <si>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</si>
  <si>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</si>
  <si>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</si>
  <si>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</si>
  <si>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</si>
  <si>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</si>
  <si>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</si>
  <si>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</si>
  <si>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</si>
  <si>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</si>
  <si>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</si>
  <si>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</si>
  <si>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</si>
  <si>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</si>
  <si>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</si>
  <si>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</si>
  <si>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</si>
  <si>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</si>
  <si>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</si>
  <si>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</si>
  <si>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</si>
  <si>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</si>
  <si>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</si>
  <si>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</si>
  <si>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</si>
  <si>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</si>
  <si>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</si>
  <si>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</si>
  <si>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</si>
  <si>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</si>
  <si>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</si>
  <si>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</si>
  <si>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</si>
  <si>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</si>
  <si>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</si>
  <si>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</si>
  <si>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</si>
  <si>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</si>
  <si>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</si>
  <si>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</si>
  <si>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</si>
  <si>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</si>
  <si>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</si>
  <si>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</si>
  <si>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</si>
  <si>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</si>
  <si>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</si>
  <si>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</si>
  <si>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</si>
  <si>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</si>
  <si>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</si>
  <si>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</si>
  <si>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</si>
  <si>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</si>
  <si>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</si>
  <si>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</si>
  <si>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</si>
  <si>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</si>
  <si>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</si>
  <si>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</si>
  <si>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</si>
  <si>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</si>
  <si>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</si>
  <si>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</si>
  <si>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</si>
  <si>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</si>
  <si>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</si>
  <si>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</si>
  <si>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</si>
  <si>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</si>
  <si>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</si>
  <si>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</si>
  <si>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</si>
  <si>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</si>
  <si>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</si>
  <si>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</si>
  <si>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</si>
  <si>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</si>
  <si>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</si>
  <si>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</si>
  <si>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</si>
  <si>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</si>
  <si>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</si>
  <si>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</si>
  <si>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</si>
  <si>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</si>
  <si>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</si>
  <si>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</si>
  <si>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</si>
  <si>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</si>
  <si>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</si>
  <si>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</si>
  <si>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</si>
  <si>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</si>
  <si>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</si>
  <si>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</si>
  <si>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</si>
  <si>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</si>
  <si>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</si>
  <si>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</si>
  <si>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</si>
  <si>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</si>
  <si>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</si>
  <si>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</si>
  <si>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</si>
  <si>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</si>
  <si>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</si>
  <si>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</si>
  <si>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</si>
  <si>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</si>
  <si>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</si>
  <si>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</si>
  <si>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</si>
  <si>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</si>
  <si>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</si>
  <si>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</si>
  <si>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</si>
  <si>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</si>
  <si>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</si>
  <si>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</si>
  <si>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</si>
  <si>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</si>
  <si>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</si>
  <si>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</si>
  <si>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</si>
  <si>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</si>
  <si>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</si>
  <si>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</si>
  <si>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</si>
  <si>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</si>
  <si>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</si>
  <si>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</si>
  <si>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</si>
  <si>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</si>
  <si>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</si>
  <si>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</si>
  <si>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</si>
  <si>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</si>
  <si>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</si>
  <si>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</si>
  <si>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</si>
  <si>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</si>
  <si>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</si>
  <si>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</si>
  <si>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</si>
  <si>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</si>
  <si>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</si>
  <si>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</si>
  <si>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</si>
  <si>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</si>
  <si>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</si>
  <si>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</si>
  <si>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</si>
  <si>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</si>
  <si>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</si>
  <si>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</si>
  <si>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</si>
  <si>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</si>
  <si>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</si>
  <si>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</si>
  <si>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</si>
  <si>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</si>
  <si>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</si>
  <si>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</si>
  <si>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</si>
  <si>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</si>
  <si>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</si>
  <si>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</si>
  <si>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</si>
  <si>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</si>
  <si>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</si>
  <si>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</si>
  <si>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</si>
  <si>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</si>
  <si>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</si>
  <si>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</si>
  <si>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</si>
  <si>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</si>
  <si>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</si>
  <si>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</si>
  <si>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</si>
  <si>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</si>
  <si>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</si>
  <si>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</si>
  <si>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</si>
  <si>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</si>
  <si>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</si>
  <si>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</si>
  <si>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</si>
  <si>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</si>
  <si>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</si>
  <si>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</si>
  <si>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</si>
  <si>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</si>
  <si>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</si>
  <si>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</si>
  <si>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</si>
  <si>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</si>
  <si>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</si>
  <si>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</si>
  <si>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</si>
  <si>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</si>
  <si>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</si>
  <si>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</si>
  <si>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</si>
  <si>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</si>
  <si>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</si>
  <si>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</si>
  <si>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</si>
  <si>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</si>
  <si>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</si>
  <si>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</si>
  <si>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</si>
  <si>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</si>
  <si>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</si>
  <si>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</si>
  <si>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</si>
  <si>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</si>
  <si>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</si>
  <si>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</si>
  <si>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</si>
  <si>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</si>
  <si>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</si>
  <si>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</si>
  <si>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</si>
  <si>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</si>
  <si>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</si>
  <si>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</si>
  <si>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</si>
  <si>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</si>
  <si>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</si>
  <si>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</si>
  <si>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</si>
  <si>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</si>
  <si>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</si>
  <si>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</si>
  <si>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</si>
  <si>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</si>
  <si>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</si>
  <si>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</si>
  <si>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</si>
  <si>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</si>
  <si>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</si>
  <si>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</si>
  <si>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</si>
  <si>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</si>
  <si>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</si>
  <si>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</si>
  <si>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</si>
  <si>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</si>
  <si>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</si>
  <si>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</si>
  <si>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</si>
  <si>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</si>
  <si>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</si>
  <si>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</si>
  <si>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</si>
  <si>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</si>
  <si>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</si>
  <si>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</si>
  <si>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</si>
  <si>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</si>
  <si>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</si>
  <si>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</si>
  <si>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</si>
  <si>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</si>
  <si>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</si>
  <si>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</si>
  <si>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</si>
  <si>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</si>
  <si>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</si>
  <si>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</si>
  <si>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</si>
  <si>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</si>
  <si>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</si>
  <si>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</si>
  <si>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</si>
  <si>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</si>
  <si>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</si>
  <si>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</si>
  <si>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</si>
  <si>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</si>
  <si>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</si>
  <si>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</si>
  <si>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</si>
  <si>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</si>
  <si>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</si>
  <si>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</si>
  <si>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</si>
  <si>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</si>
  <si>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</si>
  <si>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</si>
  <si>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</si>
  <si>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</si>
  <si>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</si>
  <si>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</si>
  <si>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</si>
  <si>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</si>
  <si>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</si>
  <si>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</si>
  <si>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</si>
  <si>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</si>
  <si>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</si>
  <si>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</si>
  <si>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</si>
  <si>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</si>
  <si>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</si>
  <si>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</si>
  <si>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</si>
  <si>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</si>
  <si>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</si>
  <si>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</si>
  <si>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</si>
  <si>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</si>
  <si>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</si>
  <si>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</si>
  <si>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</si>
  <si>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</si>
  <si>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</si>
  <si>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</si>
  <si>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</si>
  <si>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</si>
  <si>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</si>
  <si>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</si>
  <si>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</si>
  <si>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</si>
  <si>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</si>
  <si>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</si>
  <si>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</si>
  <si>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</si>
  <si>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</si>
  <si>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</si>
  <si>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</si>
  <si>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</si>
  <si>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</si>
  <si>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</si>
  <si>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</si>
  <si>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</si>
  <si>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</si>
  <si>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</si>
  <si>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</si>
  <si>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</si>
  <si>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</si>
  <si>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</si>
  <si>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</si>
  <si>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</si>
  <si>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</si>
  <si>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</si>
  <si>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</si>
  <si>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</si>
  <si>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</si>
  <si>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</si>
  <si>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</si>
  <si>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</si>
  <si>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</si>
  <si>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</si>
  <si>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</si>
  <si>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</si>
  <si>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</si>
  <si>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</si>
  <si>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</si>
  <si>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</si>
  <si>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</si>
  <si>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</si>
  <si>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</si>
  <si>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</si>
  <si>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</si>
  <si>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</si>
  <si>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</si>
  <si>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</si>
  <si>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</si>
  <si>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</si>
  <si>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</si>
  <si>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</si>
  <si>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</si>
  <si>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</si>
  <si>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</si>
  <si>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</si>
  <si>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</si>
  <si>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</si>
  <si>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</si>
  <si>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</si>
  <si>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</si>
  <si>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</si>
  <si>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</si>
  <si>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</si>
  <si>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</si>
  <si>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</si>
  <si>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</si>
  <si>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</si>
  <si>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</si>
  <si>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</si>
  <si>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</si>
  <si>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</si>
  <si>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</si>
  <si>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</si>
  <si>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</si>
  <si>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</si>
  <si>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</si>
  <si>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</si>
  <si>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</si>
  <si>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</si>
  <si>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</si>
  <si>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</si>
  <si>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</si>
  <si>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</si>
  <si>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</si>
  <si>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</si>
  <si>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</si>
  <si>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</si>
  <si>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</si>
  <si>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</si>
  <si>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</si>
  <si>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</si>
  <si>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</si>
  <si>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</si>
  <si>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</si>
  <si>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</si>
  <si>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</si>
  <si>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</si>
  <si>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</si>
  <si>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</si>
  <si>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</si>
  <si>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</si>
  <si>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</si>
  <si>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</si>
  <si>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</si>
  <si>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</si>
  <si>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</si>
  <si>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</si>
  <si>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</si>
  <si>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</si>
  <si>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</si>
  <si>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</si>
  <si>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</si>
  <si>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</si>
  <si>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</si>
  <si>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</si>
  <si>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</si>
  <si>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</si>
  <si>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</si>
  <si>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</si>
  <si>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</si>
  <si>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</si>
  <si>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</si>
  <si>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</si>
  <si>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</si>
  <si>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</si>
  <si>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</si>
  <si>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</si>
  <si>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</si>
  <si>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</si>
  <si>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</si>
  <si>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</si>
  <si>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</si>
  <si>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</si>
  <si>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</si>
  <si>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</si>
  <si>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</si>
  <si>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</si>
  <si>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</si>
  <si>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</si>
  <si>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</si>
  <si>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</si>
  <si>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</si>
  <si>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</si>
  <si>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</si>
  <si>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</si>
  <si>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</si>
  <si>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</si>
  <si>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</si>
  <si>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</si>
  <si>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</si>
  <si>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</si>
  <si>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</si>
  <si>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</si>
  <si>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</si>
  <si>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</si>
  <si>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</si>
  <si>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</si>
  <si>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</si>
  <si>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</si>
  <si>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</si>
  <si>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</si>
  <si>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</si>
  <si>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</si>
  <si>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</si>
  <si>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</si>
  <si>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</si>
  <si>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</si>
  <si>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</si>
  <si>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</si>
  <si>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</si>
  <si>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</si>
  <si>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</si>
  <si>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</si>
  <si>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</si>
  <si>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</si>
  <si>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</si>
  <si>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</si>
  <si>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</si>
  <si>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</si>
  <si>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</si>
  <si>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</si>
  <si>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</si>
  <si>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</si>
  <si>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</si>
  <si>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</si>
  <si>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</si>
  <si>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</si>
  <si>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</si>
  <si>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</si>
  <si>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</si>
  <si>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</si>
  <si>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</si>
  <si>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</si>
  <si>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</si>
  <si>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</si>
  <si>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</si>
  <si>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</si>
  <si>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</si>
  <si>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</si>
  <si>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</si>
  <si>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</si>
  <si>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</si>
  <si>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</si>
  <si>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</si>
  <si>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</si>
  <si>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</si>
  <si>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</si>
  <si>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</si>
  <si>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</si>
  <si>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</si>
  <si>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</si>
  <si>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</si>
  <si>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</si>
  <si>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</si>
  <si>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</si>
  <si>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</si>
  <si>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</si>
  <si>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</si>
  <si>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</si>
  <si>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</si>
  <si>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</si>
  <si>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</si>
  <si>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</si>
  <si>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</si>
  <si>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</si>
  <si>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</si>
  <si>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</si>
  <si>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</si>
  <si>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</si>
  <si>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</si>
  <si>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</si>
  <si>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</si>
  <si>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</si>
  <si>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</si>
  <si>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</si>
  <si>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</si>
  <si>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</si>
  <si>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</si>
  <si>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</si>
  <si>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</si>
  <si>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</si>
  <si>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</si>
  <si>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</si>
  <si>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</si>
  <si>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</si>
  <si>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</si>
  <si>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</si>
  <si>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</si>
  <si>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</si>
  <si>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</si>
  <si>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</si>
  <si>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</si>
  <si>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</si>
  <si>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</si>
  <si>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</si>
  <si>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</si>
  <si>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</si>
  <si>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</si>
  <si>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</si>
  <si>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</si>
  <si>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</si>
  <si>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</si>
  <si>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</si>
  <si>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</si>
  <si>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</si>
  <si>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</si>
  <si>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</si>
  <si>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</si>
  <si>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</si>
  <si>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</si>
  <si>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</si>
  <si>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</si>
  <si>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</si>
  <si>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</si>
  <si>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</si>
  <si>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</si>
  <si>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</si>
  <si>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</si>
  <si>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</si>
  <si>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</si>
  <si>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</si>
  <si>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</si>
  <si>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</si>
  <si>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</si>
  <si>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</si>
  <si>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</si>
  <si>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</si>
  <si>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</si>
  <si>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</si>
  <si>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</si>
  <si>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</si>
  <si>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</si>
  <si>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</si>
  <si>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</si>
  <si>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</si>
  <si>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</si>
  <si>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</si>
  <si>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</si>
  <si>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</si>
  <si>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</si>
  <si>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</si>
  <si>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</si>
  <si>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</si>
  <si>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</si>
  <si>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</si>
  <si>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</si>
  <si>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</si>
  <si>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</si>
  <si>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</si>
  <si>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</si>
  <si>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</si>
  <si>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</si>
  <si>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</si>
  <si>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</si>
  <si>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</si>
  <si>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</si>
  <si>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</si>
  <si>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</si>
  <si>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</si>
  <si>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</si>
  <si>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</si>
  <si>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</si>
  <si>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</si>
  <si>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</si>
  <si>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</si>
  <si>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</si>
  <si>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</si>
  <si>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</si>
  <si>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</si>
  <si>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</si>
  <si>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</si>
  <si>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</si>
  <si>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</si>
  <si>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</si>
  <si>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</si>
  <si>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</si>
  <si>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</si>
  <si>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</si>
  <si>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</si>
  <si>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</si>
  <si>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</si>
  <si>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</si>
  <si>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</si>
  <si>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</si>
  <si>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</si>
  <si>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</si>
  <si>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</si>
  <si>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</si>
  <si>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</si>
  <si>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</si>
  <si>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</si>
  <si>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</si>
  <si>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</si>
  <si>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</si>
  <si>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</si>
  <si>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</si>
  <si>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</si>
  <si>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</si>
  <si>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</si>
  <si>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</si>
  <si>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</si>
  <si>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</si>
  <si>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</si>
  <si>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</si>
  <si>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</si>
  <si>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</si>
  <si>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</si>
  <si>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</si>
  <si>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</si>
  <si>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</si>
  <si>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</si>
  <si>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</si>
  <si>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</si>
  <si>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</si>
  <si>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</si>
  <si>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</si>
  <si>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</si>
  <si>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</si>
  <si>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</si>
  <si>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</si>
  <si>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</si>
  <si>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</si>
  <si>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</si>
  <si>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</si>
  <si>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</si>
  <si>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</si>
  <si>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</si>
  <si>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</si>
  <si>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</si>
  <si>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</si>
  <si>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</si>
  <si>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</si>
  <si>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</si>
  <si>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</si>
  <si>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</si>
  <si>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</si>
  <si>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</si>
  <si>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</si>
  <si>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</si>
  <si>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</si>
  <si>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</si>
  <si>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</si>
  <si>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</si>
  <si>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</si>
  <si>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</si>
  <si>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</si>
  <si>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</si>
  <si>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</si>
  <si>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</si>
  <si>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</si>
  <si>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</si>
  <si>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</si>
  <si>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</si>
  <si>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</si>
  <si>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</si>
  <si>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</si>
  <si>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</si>
  <si>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</si>
  <si>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</si>
  <si>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</si>
  <si>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</si>
  <si>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</si>
  <si>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</si>
  <si>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</si>
  <si>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</si>
  <si>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</si>
  <si>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</si>
  <si>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</si>
  <si>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</si>
  <si>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</si>
  <si>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</si>
  <si>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</si>
  <si>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</si>
  <si>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</si>
  <si>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</si>
  <si>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</si>
  <si>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</si>
  <si>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</si>
  <si>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</si>
  <si>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</si>
  <si>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</si>
  <si>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</si>
  <si>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</si>
  <si>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</si>
  <si>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</si>
  <si>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</si>
  <si>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</si>
  <si>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</si>
  <si>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</si>
  <si>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</si>
  <si>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</si>
  <si>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</si>
  <si>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</si>
  <si>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</si>
  <si>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</si>
  <si>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</si>
  <si>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</si>
  <si>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</si>
  <si>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</si>
  <si>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</si>
  <si>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</si>
  <si>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</si>
  <si>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</si>
  <si>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</si>
  <si>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</si>
  <si>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</si>
  <si>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</si>
  <si>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</si>
  <si>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</si>
  <si>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</si>
  <si>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</si>
  <si>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</si>
  <si>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</si>
  <si>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</si>
  <si>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</si>
  <si>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</si>
  <si>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</si>
  <si>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</si>
  <si>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</si>
  <si>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</si>
  <si>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</si>
  <si>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</si>
  <si>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</si>
  <si>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</si>
  <si>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</si>
  <si>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</si>
  <si>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</si>
  <si>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</si>
  <si>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</si>
  <si>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</si>
  <si>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</si>
  <si>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</si>
  <si>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</si>
  <si>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</si>
  <si>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</si>
  <si>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</si>
  <si>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</si>
  <si>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</si>
  <si>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</si>
  <si>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</si>
  <si>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</si>
  <si>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</si>
  <si>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</si>
  <si>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</si>
  <si>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</si>
  <si>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</si>
  <si>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</si>
  <si>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</si>
  <si>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</si>
  <si>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</si>
  <si>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</si>
  <si>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</si>
  <si>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</si>
  <si>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</si>
  <si>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</si>
  <si>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</si>
  <si>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</si>
  <si>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</si>
  <si>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</si>
  <si>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</si>
  <si>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</si>
  <si>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</si>
  <si>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</si>
  <si>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</si>
  <si>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</si>
  <si>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</si>
  <si>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</si>
  <si>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</si>
  <si>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</si>
  <si>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</si>
  <si>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</si>
  <si>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</si>
  <si>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</si>
  <si>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</si>
  <si>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</si>
  <si>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</si>
  <si>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</si>
  <si>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</si>
  <si>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</si>
  <si>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</si>
  <si>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</si>
  <si>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</si>
  <si>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</si>
  <si>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</si>
  <si>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</si>
  <si>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</si>
  <si>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</si>
  <si>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</si>
  <si>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</si>
  <si>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</si>
  <si>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</si>
  <si>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</si>
  <si>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</si>
  <si>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</si>
  <si>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</si>
  <si>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</si>
  <si>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</si>
  <si>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</si>
  <si>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</si>
  <si>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</si>
  <si>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</si>
  <si>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</si>
  <si>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</si>
  <si>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</si>
  <si>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</si>
  <si>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</si>
  <si>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</si>
  <si>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</si>
  <si>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</si>
  <si>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</si>
  <si>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</si>
  <si>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</si>
  <si>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</si>
  <si>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</si>
  <si>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</si>
  <si>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</si>
  <si>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</si>
  <si>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</si>
  <si>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</si>
  <si>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</si>
  <si>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</si>
  <si>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</si>
  <si>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</si>
  <si>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</si>
  <si>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</si>
  <si>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</si>
  <si>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</si>
  <si>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</si>
  <si>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</si>
  <si>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</si>
  <si>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</si>
  <si>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</si>
  <si>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</si>
  <si>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</si>
  <si>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</si>
  <si>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</si>
  <si>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</si>
  <si>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</si>
  <si>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</si>
  <si>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</si>
  <si>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</si>
  <si>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</si>
  <si>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</si>
  <si>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</si>
  <si>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</si>
  <si>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</si>
  <si>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</si>
  <si>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</si>
  <si>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</si>
  <si>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</si>
  <si>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</si>
  <si>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</si>
  <si>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</si>
  <si>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</si>
  <si>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</si>
  <si>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</si>
  <si>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</si>
  <si>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</si>
  <si>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</si>
  <si>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</si>
  <si>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</si>
  <si>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</si>
  <si>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</si>
  <si>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</si>
  <si>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</si>
  <si>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</si>
  <si>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</si>
  <si>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</si>
  <si>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</si>
  <si>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</si>
  <si>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</si>
  <si>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</si>
  <si>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</si>
  <si>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</si>
  <si>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</si>
  <si>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</si>
  <si>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</si>
  <si>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</si>
  <si>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</si>
  <si>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</si>
  <si>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</si>
  <si>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</si>
  <si>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</si>
  <si>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</si>
  <si>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</si>
  <si>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</si>
  <si>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</si>
  <si>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</si>
  <si>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</si>
  <si>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</si>
  <si>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</si>
  <si>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</si>
  <si>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</si>
  <si>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</si>
  <si>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</si>
  <si>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</si>
  <si>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</si>
  <si>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</si>
  <si>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</si>
  <si>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</si>
  <si>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</si>
  <si>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</si>
  <si>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</si>
  <si>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</si>
  <si>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</si>
  <si>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</si>
  <si>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</si>
  <si>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</si>
  <si>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</si>
  <si>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</si>
  <si>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</si>
  <si>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</si>
  <si>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</si>
  <si>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</si>
  <si>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</si>
  <si>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</si>
  <si>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</si>
  <si>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</si>
  <si>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</si>
  <si>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</si>
  <si>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</si>
  <si>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</si>
  <si>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</si>
  <si>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</si>
  <si>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</si>
  <si>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</si>
  <si>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</si>
  <si>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</si>
  <si>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</si>
  <si>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</si>
  <si>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</si>
  <si>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</si>
  <si>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</si>
  <si>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</si>
  <si>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</si>
  <si>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</si>
  <si>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</si>
  <si>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</si>
  <si>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</si>
  <si>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</si>
  <si>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</si>
  <si>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</si>
  <si>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</si>
  <si>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</si>
  <si>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</si>
  <si>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</si>
  <si>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</si>
  <si>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</si>
  <si>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</si>
  <si>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</si>
  <si>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</si>
  <si>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</si>
  <si>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</si>
  <si>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</si>
  <si>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</si>
  <si>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</si>
  <si>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</si>
  <si>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</si>
  <si>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</si>
  <si>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</si>
  <si>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</si>
  <si>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</si>
  <si>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</si>
  <si>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</si>
  <si>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</si>
  <si>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</si>
  <si>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</si>
  <si>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</si>
  <si>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</si>
  <si>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</si>
  <si>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</si>
  <si>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</si>
  <si>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</si>
  <si>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</si>
  <si>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</si>
  <si>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</si>
  <si>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</si>
  <si>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</si>
  <si>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</si>
  <si>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</si>
  <si>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</si>
  <si>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</si>
  <si>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</si>
  <si>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</si>
  <si>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</si>
  <si>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</si>
  <si>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</si>
  <si>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</si>
  <si>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</si>
  <si>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</si>
  <si>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</si>
  <si>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</si>
  <si>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</si>
  <si>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</si>
  <si>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</si>
  <si>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</si>
  <si>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</si>
  <si>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</si>
  <si>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</si>
  <si>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</si>
  <si>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</si>
  <si>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</si>
  <si>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</si>
  <si>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</si>
  <si>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</si>
  <si>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</si>
  <si>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</si>
  <si>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</si>
  <si>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</si>
  <si>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</si>
  <si>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</si>
  <si>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</si>
  <si>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</si>
  <si>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</si>
  <si>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</si>
  <si>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</si>
  <si>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</si>
  <si>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</si>
  <si>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</si>
  <si>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</si>
  <si>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</si>
  <si>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</si>
  <si>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</si>
  <si>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</si>
  <si>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</si>
  <si>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</si>
  <si>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</si>
  <si>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</si>
  <si>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</si>
  <si>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</si>
  <si>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</si>
  <si>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</si>
  <si>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</si>
  <si>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</si>
  <si>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</si>
  <si>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</si>
  <si>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</si>
  <si>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</si>
  <si>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</si>
  <si>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</si>
  <si>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</si>
  <si>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</si>
  <si>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</si>
  <si>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</si>
  <si>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</si>
  <si>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</si>
  <si>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</si>
  <si>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</si>
  <si>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</si>
  <si>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</si>
  <si>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</si>
  <si>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</si>
  <si>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</si>
  <si>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</si>
  <si>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</si>
  <si>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</si>
  <si>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</si>
  <si>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</si>
  <si>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</si>
  <si>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</si>
  <si>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</si>
  <si>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</si>
  <si>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</si>
  <si>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</si>
  <si>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</si>
  <si>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</si>
  <si>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</si>
  <si>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</si>
  <si>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</si>
  <si>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</si>
  <si>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</si>
  <si>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</si>
  <si>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</si>
  <si>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</si>
  <si>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</si>
  <si>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</si>
  <si>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</si>
  <si>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</si>
  <si>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</si>
  <si>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</si>
  <si>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</si>
  <si>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</si>
  <si>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</si>
  <si>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</si>
  <si>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</si>
  <si>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</si>
  <si>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</si>
  <si>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</si>
  <si>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</si>
  <si>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</si>
  <si>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</si>
  <si>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</si>
  <si>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</si>
  <si>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</si>
  <si>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</si>
  <si>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</si>
  <si>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</si>
  <si>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</si>
  <si>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</si>
  <si>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</si>
  <si>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</si>
  <si>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</si>
  <si>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</si>
  <si>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</si>
  <si>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</si>
  <si>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</si>
  <si>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</si>
  <si>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</si>
  <si>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</si>
  <si>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</si>
  <si>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</si>
  <si>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</si>
  <si>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</si>
  <si>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</si>
  <si>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</si>
  <si>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</si>
  <si>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</si>
  <si>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</si>
  <si>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</si>
  <si>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</si>
  <si>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</si>
  <si>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</si>
  <si>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</si>
  <si>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</si>
  <si>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</si>
  <si>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</si>
  <si>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</si>
  <si>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</si>
  <si>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</si>
  <si>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</si>
  <si>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</si>
  <si>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</si>
  <si>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</si>
  <si>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</si>
  <si>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</si>
  <si>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</si>
  <si>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</si>
  <si>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</si>
  <si>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</si>
  <si>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</si>
  <si>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</si>
  <si>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</si>
  <si>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</si>
  <si>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</si>
  <si>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</si>
  <si>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</si>
  <si>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</si>
  <si>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</si>
  <si>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</si>
  <si>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</si>
  <si>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</si>
  <si>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</si>
  <si>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</si>
  <si>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</si>
  <si>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</si>
  <si>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</si>
  <si>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</si>
  <si>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</si>
  <si>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</si>
  <si>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</si>
  <si>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</si>
  <si>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</si>
  <si>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</si>
  <si>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</si>
  <si>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</si>
  <si>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</si>
  <si>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</si>
  <si>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</si>
  <si>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</si>
  <si>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</si>
  <si>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</si>
  <si>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</si>
  <si>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</si>
  <si>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</si>
  <si>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</si>
  <si>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</si>
  <si>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</si>
  <si>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</si>
  <si>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</si>
  <si>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</si>
  <si>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</si>
  <si>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</si>
  <si>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</si>
  <si>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</si>
  <si>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</si>
  <si>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</si>
  <si>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</si>
  <si>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</si>
  <si>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</si>
  <si>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</si>
  <si>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</si>
  <si>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</si>
  <si>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</si>
  <si>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</si>
  <si>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</si>
  <si>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</si>
  <si>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</si>
  <si>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</si>
  <si>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</si>
  <si>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</si>
  <si>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</si>
  <si>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</si>
  <si>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</si>
  <si>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</si>
  <si>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</si>
  <si>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</si>
  <si>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</si>
  <si>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</si>
  <si>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</si>
  <si>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</si>
  <si>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</si>
  <si>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</si>
  <si>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</si>
  <si>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</si>
  <si>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</si>
  <si>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</si>
  <si>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</si>
  <si>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</si>
  <si>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</si>
  <si>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</si>
  <si>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</si>
  <si>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</si>
  <si>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</si>
  <si>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</si>
  <si>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</si>
  <si>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</si>
  <si>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</si>
  <si>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</si>
  <si>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</si>
  <si>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</si>
  <si>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</si>
  <si>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</si>
  <si>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</si>
  <si>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</si>
  <si>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</si>
  <si>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</si>
  <si>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</si>
  <si>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</si>
  <si>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</si>
  <si>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</si>
  <si>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</si>
  <si>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</si>
  <si>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</si>
  <si>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</si>
  <si>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</si>
  <si>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</si>
  <si>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</si>
  <si>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</si>
  <si>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</si>
  <si>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</si>
  <si>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</si>
  <si>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</si>
  <si>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</si>
  <si>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</si>
  <si>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</si>
  <si>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</si>
  <si>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</si>
  <si>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</si>
  <si>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</si>
  <si>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</si>
  <si>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</si>
  <si>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</si>
  <si>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</si>
  <si>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</si>
  <si>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</si>
  <si>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</si>
  <si>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</si>
  <si>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</si>
  <si>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</si>
  <si>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</si>
  <si>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</si>
  <si>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</si>
  <si>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</si>
  <si>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</si>
  <si>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</si>
  <si>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</si>
  <si>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</si>
  <si>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</si>
  <si>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</si>
  <si>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</si>
  <si>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</si>
  <si>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</si>
  <si>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</si>
  <si>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</si>
  <si>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</si>
  <si>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</si>
  <si>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</si>
  <si>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</si>
  <si>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</si>
  <si>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</si>
  <si>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</si>
  <si>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</si>
  <si>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</si>
  <si>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</si>
  <si>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</si>
  <si>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</si>
  <si>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</si>
  <si>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</si>
  <si>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</si>
  <si>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</si>
  <si>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</si>
  <si>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</si>
  <si>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</si>
  <si>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</si>
  <si>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</si>
  <si>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</si>
  <si>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</si>
  <si>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</si>
  <si>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</si>
  <si>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</si>
  <si>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</si>
  <si>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</si>
  <si>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</si>
  <si>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</si>
  <si>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</si>
  <si>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</si>
  <si>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</si>
  <si>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</si>
  <si>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</si>
  <si>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</si>
  <si>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</si>
  <si>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</si>
  <si>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</si>
  <si>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</si>
  <si>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</si>
  <si>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</si>
  <si>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</si>
  <si>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</si>
  <si>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</si>
  <si>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</si>
  <si>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</si>
  <si>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</si>
  <si>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</si>
  <si>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</si>
  <si>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</si>
  <si>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</si>
  <si>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</si>
  <si>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</si>
  <si>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</si>
  <si>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</si>
  <si>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</si>
  <si>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</si>
  <si>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</si>
  <si>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</si>
  <si>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</si>
  <si>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</si>
  <si>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</si>
  <si>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</si>
  <si>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</si>
  <si>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</si>
  <si>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</si>
  <si>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</si>
  <si>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</si>
  <si>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</si>
  <si>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</si>
  <si>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</si>
  <si>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</si>
  <si>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</si>
  <si>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</si>
  <si>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</si>
  <si>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</si>
  <si>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</si>
  <si>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</si>
  <si>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</si>
  <si>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</si>
  <si>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</si>
  <si>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</si>
  <si>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</si>
  <si>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</si>
  <si>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</si>
  <si>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</si>
  <si>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</si>
  <si>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</si>
  <si>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</si>
  <si>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</si>
  <si>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</si>
  <si>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</si>
  <si>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</si>
  <si>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</si>
  <si>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</si>
  <si>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</si>
  <si>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</si>
  <si>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</si>
  <si>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</si>
  <si>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</si>
  <si>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</si>
  <si>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</si>
  <si>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</si>
  <si>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</si>
  <si>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</si>
  <si>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</si>
  <si>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</si>
  <si>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</si>
  <si>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</si>
  <si>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</si>
  <si>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</si>
  <si>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</si>
  <si>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</si>
  <si>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</si>
  <si>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</si>
  <si>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</si>
  <si>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</si>
  <si>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</si>
  <si>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</si>
  <si>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</si>
  <si>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</si>
  <si>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</si>
  <si>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</si>
  <si>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</si>
  <si>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</si>
  <si>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</si>
  <si>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</si>
  <si>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</si>
  <si>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</si>
  <si>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</si>
  <si>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</si>
  <si>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</si>
  <si>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</si>
  <si>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</si>
  <si>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</si>
  <si>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</si>
  <si>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</si>
  <si>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</si>
  <si>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</si>
  <si>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</si>
  <si>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</si>
  <si>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</si>
  <si>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</si>
  <si>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</si>
  <si>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</si>
  <si>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</si>
  <si>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</si>
  <si>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</si>
  <si>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</si>
  <si>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</si>
  <si>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</si>
  <si>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</si>
  <si>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</si>
  <si>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</si>
  <si>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</si>
  <si>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</si>
  <si>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</si>
  <si>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</si>
  <si>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</si>
  <si>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</si>
  <si>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</si>
  <si>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</si>
  <si>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</si>
  <si>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</si>
  <si>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</si>
  <si>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</si>
  <si>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</si>
  <si>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</si>
  <si>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</si>
  <si>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</si>
  <si>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</si>
  <si>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</si>
  <si>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</si>
  <si>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</si>
  <si>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</si>
  <si>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</si>
  <si>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</si>
  <si>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</si>
  <si>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</si>
  <si>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</si>
  <si>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</si>
  <si>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</si>
  <si>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</si>
  <si>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</si>
  <si>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</si>
  <si>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</si>
  <si>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</si>
  <si>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</si>
  <si>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</si>
  <si>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</si>
  <si>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</si>
  <si>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</si>
  <si>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</si>
  <si>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</si>
  <si>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</si>
  <si>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</si>
  <si>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</si>
  <si>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</si>
  <si>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</si>
  <si>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</si>
  <si>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</si>
  <si>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</si>
  <si>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</si>
  <si>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</si>
  <si>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</si>
  <si>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</si>
  <si>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</si>
  <si>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</si>
  <si>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</si>
  <si>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</si>
  <si>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</si>
  <si>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</si>
  <si>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</si>
  <si>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</si>
  <si>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</si>
  <si>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</si>
  <si>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</si>
  <si>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</si>
  <si>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</si>
  <si>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</si>
  <si>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</si>
  <si>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</si>
  <si>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</si>
  <si>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</si>
  <si>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</si>
  <si>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</si>
  <si>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</si>
  <si>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</si>
  <si>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</si>
  <si>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</si>
  <si>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</si>
  <si>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</si>
  <si>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</si>
  <si>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</si>
  <si>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</si>
  <si>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</si>
  <si>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</si>
  <si>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</si>
  <si>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</si>
  <si>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</si>
  <si>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</si>
  <si>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</si>
  <si>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</si>
  <si>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</si>
  <si>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</si>
  <si>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</si>
  <si>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</si>
  <si>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</si>
  <si>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</si>
  <si>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</si>
  <si>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</si>
  <si>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</si>
  <si>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</si>
  <si>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</si>
  <si>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</si>
  <si>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</si>
  <si>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</si>
  <si>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</si>
  <si>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</si>
  <si>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</si>
  <si>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</si>
  <si>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</si>
  <si>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</si>
  <si>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</si>
  <si>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</si>
  <si>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</si>
  <si>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</si>
  <si>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</si>
  <si>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</si>
  <si>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</si>
  <si>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</si>
  <si>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</si>
  <si>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</si>
  <si>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</si>
  <si>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</si>
  <si>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</si>
  <si>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</si>
  <si>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</si>
  <si>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</si>
  <si>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</si>
  <si>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</si>
  <si>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</si>
  <si>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</si>
  <si>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</si>
  <si>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</si>
  <si>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</si>
  <si>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</si>
  <si>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</si>
  <si>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</si>
  <si>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</si>
  <si>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</si>
  <si>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</si>
  <si>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</si>
  <si>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</si>
  <si>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</si>
  <si>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</si>
  <si>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</si>
  <si>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</si>
  <si>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</si>
  <si>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</si>
  <si>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</si>
  <si>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</si>
  <si>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</si>
  <si>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</si>
  <si>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</si>
  <si>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</si>
  <si>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</si>
  <si>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</si>
  <si>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</si>
  <si>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</si>
  <si>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</si>
  <si>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</si>
  <si>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</si>
  <si>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</si>
  <si>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</si>
  <si>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</si>
  <si>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</si>
  <si>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</si>
  <si>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</si>
  <si>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</si>
  <si>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</si>
  <si>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</si>
  <si>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</si>
  <si>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</si>
  <si>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</si>
  <si>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</si>
  <si>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</si>
  <si>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</si>
  <si>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</si>
  <si>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</si>
  <si>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</si>
  <si>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</si>
  <si>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</si>
  <si>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</si>
  <si>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</si>
  <si>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</si>
  <si>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</si>
  <si>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</si>
  <si>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</si>
  <si>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</si>
  <si>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</si>
  <si>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</si>
  <si>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</si>
  <si>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</si>
  <si>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</si>
  <si>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</si>
  <si>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</si>
  <si>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</si>
  <si>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</si>
  <si>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</si>
  <si>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</si>
  <si>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</si>
  <si>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</si>
  <si>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</si>
  <si>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</si>
  <si>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</si>
  <si>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</si>
  <si>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</si>
  <si>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</si>
  <si>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</si>
  <si>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</si>
  <si>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</si>
  <si>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</si>
  <si>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</si>
  <si>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</si>
  <si>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</si>
  <si>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</si>
  <si>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</si>
  <si>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</si>
  <si>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</si>
  <si>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</si>
  <si>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</si>
  <si>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</si>
  <si>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</si>
  <si>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</si>
  <si>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</si>
  <si>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</si>
  <si>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</si>
  <si>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</si>
  <si>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</si>
  <si>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</si>
  <si>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</si>
  <si>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</si>
  <si>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</si>
  <si>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</si>
  <si>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</si>
  <si>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</si>
  <si>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</si>
  <si>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</si>
  <si>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</si>
  <si>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</si>
  <si>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</si>
  <si>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</si>
  <si>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</si>
  <si>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</si>
  <si>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</si>
  <si>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</si>
  <si>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</si>
  <si>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</si>
  <si>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</si>
  <si>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</si>
  <si>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</si>
  <si>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</si>
  <si>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</si>
  <si>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</si>
  <si>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</si>
  <si>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</si>
  <si>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</si>
  <si>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</si>
  <si>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</si>
  <si>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</si>
  <si>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</si>
  <si>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</si>
  <si>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</si>
  <si>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</si>
  <si>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</si>
  <si>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</si>
  <si>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</si>
  <si>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</si>
  <si>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</si>
  <si>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</si>
  <si>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</si>
  <si>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</si>
  <si>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</si>
  <si>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</si>
  <si>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</si>
  <si>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</si>
  <si>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</si>
  <si>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</si>
  <si>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</si>
  <si>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</si>
  <si>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</si>
  <si>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</si>
  <si>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</si>
  <si>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</si>
  <si>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</si>
  <si>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</si>
  <si>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</si>
  <si>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</si>
  <si>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</si>
  <si>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</si>
  <si>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</si>
  <si>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</si>
  <si>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</si>
  <si>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</si>
  <si>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</si>
  <si>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</si>
  <si>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</si>
  <si>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</si>
  <si>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</si>
  <si>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</si>
  <si>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</si>
  <si>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</si>
  <si>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</si>
  <si>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</si>
  <si>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</si>
  <si>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</si>
  <si>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</si>
  <si>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</si>
  <si>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</si>
  <si>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</si>
  <si>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</si>
  <si>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</si>
  <si>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</si>
  <si>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</si>
  <si>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</si>
  <si>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</si>
  <si>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</si>
  <si>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</si>
  <si>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</si>
  <si>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</si>
  <si>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</si>
  <si>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</si>
  <si>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</si>
  <si>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</si>
  <si>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</si>
  <si>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</si>
  <si>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</si>
  <si>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</si>
  <si>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</si>
  <si>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</si>
  <si>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</si>
  <si>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</si>
  <si>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</si>
  <si>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</si>
  <si>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</si>
  <si>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</si>
  <si>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</si>
  <si>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</si>
  <si>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</si>
  <si>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</si>
  <si>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</si>
  <si>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</si>
  <si>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</si>
  <si>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</si>
  <si>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</si>
  <si>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</si>
  <si>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</si>
  <si>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</si>
  <si>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</si>
  <si>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</si>
  <si>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</si>
  <si>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</si>
  <si>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</si>
  <si>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</si>
  <si>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</si>
  <si>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</si>
  <si>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</si>
  <si>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</si>
  <si>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</si>
  <si>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</si>
  <si>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</si>
  <si>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</si>
  <si>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</si>
  <si>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</si>
  <si>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</si>
  <si>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</si>
  <si>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</si>
  <si>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</si>
  <si>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</si>
  <si>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</si>
  <si>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</si>
  <si>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</si>
  <si>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</si>
  <si>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</si>
  <si>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</si>
  <si>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</si>
  <si>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</si>
  <si>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</si>
  <si>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</si>
  <si>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</si>
  <si>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</si>
  <si>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</si>
  <si>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</si>
  <si>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</si>
  <si>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</si>
  <si>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</si>
  <si>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</si>
  <si>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</si>
  <si>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</si>
  <si>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</si>
  <si>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</si>
  <si>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</si>
  <si>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</si>
  <si>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</si>
  <si>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</si>
  <si>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</si>
  <si>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</si>
  <si>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</si>
  <si>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</si>
  <si>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</si>
  <si>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</si>
  <si>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</si>
  <si>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</si>
  <si>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</si>
  <si>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</si>
  <si>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</si>
  <si>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</si>
  <si>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</si>
  <si>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</si>
  <si>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</si>
  <si>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</si>
  <si>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</si>
  <si>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</si>
  <si>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</si>
  <si>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</si>
  <si>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</si>
  <si>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</si>
  <si>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</si>
  <si>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</si>
  <si>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</si>
  <si>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</si>
  <si>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</si>
  <si>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</si>
  <si>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</si>
  <si>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</si>
  <si>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</si>
  <si>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</si>
  <si>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</si>
  <si>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</si>
  <si>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</si>
  <si>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</si>
  <si>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</si>
  <si>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</si>
  <si>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</si>
  <si>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</si>
  <si>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</si>
  <si>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</si>
  <si>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</si>
  <si>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</si>
  <si>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</si>
  <si>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</si>
  <si>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</si>
  <si>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</si>
  <si>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</si>
  <si>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</si>
  <si>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</si>
  <si>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</si>
  <si>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</si>
  <si>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</si>
  <si>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</si>
  <si>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</si>
  <si>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</si>
  <si>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</si>
  <si>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</si>
  <si>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</si>
  <si>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</si>
  <si>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</si>
  <si>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</si>
  <si>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</si>
  <si>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</si>
  <si>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</si>
  <si>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</si>
  <si>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</si>
  <si>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</si>
  <si>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</si>
  <si>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</si>
  <si>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</si>
  <si>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</si>
  <si>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</si>
  <si>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</si>
  <si>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</si>
  <si>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</si>
  <si>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</si>
  <si>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</si>
  <si>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</si>
  <si>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</si>
  <si>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</si>
  <si>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</si>
  <si>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</si>
  <si>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</si>
  <si>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</si>
  <si>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</si>
  <si>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</si>
  <si>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</si>
  <si>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</si>
  <si>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</si>
  <si>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</si>
  <si>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</si>
  <si>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</si>
  <si>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</si>
  <si>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</si>
  <si>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</si>
  <si>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</si>
  <si>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</si>
  <si>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</si>
  <si>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</si>
  <si>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</si>
  <si>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</si>
  <si>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</si>
  <si>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</si>
  <si>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</si>
  <si>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</si>
  <si>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</si>
  <si>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</si>
  <si>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</si>
  <si>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</si>
  <si>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</si>
  <si>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</si>
  <si>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</si>
  <si>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</si>
  <si>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</si>
  <si>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</si>
  <si>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</si>
  <si>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</si>
  <si>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</si>
  <si>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</si>
  <si>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</si>
  <si>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</si>
  <si>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</si>
  <si>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</si>
  <si>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</si>
  <si>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</si>
  <si>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</si>
  <si>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</si>
  <si>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</si>
  <si>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</si>
  <si>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</si>
  <si>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</si>
  <si>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</si>
  <si>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</si>
  <si>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</si>
  <si>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</si>
  <si>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</si>
  <si>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</si>
  <si>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</si>
  <si>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</si>
  <si>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</si>
  <si>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</si>
  <si>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</si>
  <si>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</si>
  <si>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</si>
  <si>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</si>
  <si>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</si>
  <si>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</si>
  <si>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</si>
  <si>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</si>
  <si>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</si>
  <si>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</si>
  <si>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</si>
  <si>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</si>
  <si>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</si>
  <si>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</si>
  <si>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</si>
  <si>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</si>
  <si>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</si>
  <si>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</si>
  <si>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</si>
  <si>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</si>
  <si>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</si>
  <si>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</si>
  <si>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</si>
  <si>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</si>
  <si>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</si>
  <si>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</si>
  <si>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</si>
  <si>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</si>
  <si>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</si>
  <si>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</si>
  <si>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</si>
  <si>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</si>
  <si>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</si>
  <si>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</si>
  <si>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</si>
  <si>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</si>
  <si>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</si>
  <si>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</si>
  <si>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</si>
  <si>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</si>
  <si>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</si>
  <si>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</si>
  <si>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</si>
  <si>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</si>
  <si>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</si>
  <si>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</si>
  <si>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</si>
  <si>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</si>
  <si>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</si>
  <si>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</si>
  <si>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</si>
  <si>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</si>
  <si>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</si>
  <si>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</si>
  <si>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</si>
  <si>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</si>
  <si>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</si>
  <si>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</si>
  <si>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</si>
  <si>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</si>
  <si>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</si>
  <si>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</si>
  <si>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</si>
  <si>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</si>
  <si>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</si>
  <si>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</si>
  <si>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</si>
  <si>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</si>
  <si>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</si>
  <si>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</si>
  <si>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</si>
  <si>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</si>
  <si>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</si>
  <si>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</si>
  <si>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</si>
  <si>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</si>
  <si>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</si>
  <si>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</si>
  <si>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</si>
  <si>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</si>
  <si>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</si>
  <si>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</si>
  <si>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</si>
  <si>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</si>
  <si>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</si>
  <si>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</si>
  <si>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</si>
  <si>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</si>
  <si>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</si>
  <si>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</si>
  <si>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</si>
  <si>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</si>
  <si>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</si>
  <si>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</si>
  <si>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</si>
  <si>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</si>
  <si>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</si>
  <si>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</si>
  <si>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</si>
  <si>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</si>
  <si>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</si>
  <si>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</si>
  <si>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</si>
  <si>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</si>
  <si>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</si>
  <si>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</si>
  <si>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</si>
  <si>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</si>
  <si>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</si>
  <si>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</si>
  <si>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</si>
  <si>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</si>
  <si>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</si>
  <si>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</si>
  <si>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</si>
  <si>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</si>
  <si>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</si>
  <si>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</si>
  <si>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</si>
  <si>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</si>
  <si>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</si>
  <si>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</si>
  <si>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</si>
  <si>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</si>
  <si>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</si>
  <si>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</si>
  <si>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</si>
  <si>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</si>
  <si>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</si>
  <si>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</si>
  <si>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</si>
  <si>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</si>
  <si>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</si>
  <si>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</si>
  <si>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</si>
  <si>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</si>
  <si>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</si>
  <si>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</si>
  <si>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</si>
  <si>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</si>
  <si>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</si>
  <si>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</si>
  <si>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</si>
  <si>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</si>
  <si>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</si>
  <si>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</si>
  <si>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</si>
  <si>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</si>
  <si>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</si>
  <si>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</si>
  <si>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</si>
  <si>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</si>
  <si>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</si>
  <si>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</si>
  <si>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</si>
  <si>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</si>
  <si>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</si>
  <si>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</si>
  <si>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</si>
  <si>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</si>
  <si>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</si>
  <si>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</si>
  <si>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</si>
  <si>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</si>
  <si>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</si>
  <si>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</si>
  <si>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</si>
  <si>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</si>
  <si>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</si>
  <si>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</si>
  <si>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</si>
  <si>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</si>
  <si>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</si>
  <si>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</si>
  <si>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</si>
  <si>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</si>
  <si>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</si>
  <si>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</si>
  <si>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</si>
  <si>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</si>
  <si>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</si>
  <si>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</si>
  <si>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</si>
  <si>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</si>
  <si>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</si>
  <si>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</si>
  <si>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</si>
  <si>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</si>
  <si>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</si>
  <si>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</si>
  <si>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</si>
  <si>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</si>
  <si>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</si>
  <si>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</si>
  <si>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</si>
  <si>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</si>
  <si>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</si>
  <si>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</si>
  <si>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</si>
  <si>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</si>
  <si>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</si>
  <si>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</si>
  <si>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</si>
  <si>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</si>
  <si>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</si>
  <si>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</si>
  <si>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</si>
  <si>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</si>
  <si>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</si>
  <si>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</si>
  <si>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</si>
  <si>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</si>
  <si>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</si>
  <si>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</si>
  <si>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</si>
  <si>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</si>
  <si>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</si>
  <si>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</si>
  <si>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</si>
  <si>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</si>
  <si>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</si>
  <si>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</si>
  <si>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</si>
  <si>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</si>
  <si>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</si>
  <si>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</si>
  <si>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</si>
  <si>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</si>
  <si>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</si>
  <si>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</si>
  <si>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</si>
  <si>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</si>
  <si>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</si>
  <si>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</si>
  <si>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</si>
  <si>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</si>
  <si>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</si>
  <si>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</si>
  <si>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</si>
  <si>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</si>
  <si>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</si>
  <si>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</si>
  <si>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</si>
  <si>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</si>
  <si>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</si>
  <si>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</si>
  <si>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</si>
  <si>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</si>
  <si>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</si>
  <si>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</si>
  <si>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</si>
  <si>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</si>
  <si>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</si>
  <si>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</si>
  <si>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</si>
  <si>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</si>
  <si>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</si>
  <si>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</si>
  <si>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</si>
  <si>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</si>
  <si>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</si>
  <si>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</si>
  <si>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</si>
  <si>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</si>
  <si>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</si>
  <si>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</si>
  <si>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</si>
  <si>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</si>
  <si>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</si>
  <si>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</si>
  <si>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</si>
  <si>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</si>
  <si>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</si>
  <si>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</si>
  <si>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</si>
  <si>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</si>
  <si>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</si>
  <si>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</si>
  <si>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</si>
  <si>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</si>
  <si>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</si>
  <si>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</si>
  <si>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</si>
  <si>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</si>
  <si>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</si>
  <si>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</si>
  <si>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</si>
  <si>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</si>
  <si>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</si>
  <si>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</si>
  <si>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</si>
  <si>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</si>
  <si>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</si>
  <si>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</si>
  <si>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</si>
  <si>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</si>
  <si>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</si>
  <si>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</si>
  <si>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</si>
  <si>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</si>
  <si>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</si>
  <si>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</si>
  <si>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</si>
  <si>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</si>
  <si>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</si>
  <si>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</si>
  <si>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</si>
  <si>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</si>
  <si>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</si>
  <si>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</si>
  <si>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</si>
  <si>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</si>
  <si>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</si>
  <si>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</si>
  <si>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</si>
  <si>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</si>
  <si>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</si>
  <si>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</si>
  <si>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</si>
  <si>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</si>
  <si>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</si>
  <si>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</si>
  <si>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</si>
  <si>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</si>
  <si>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</si>
  <si>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</si>
  <si>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</si>
  <si>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</si>
  <si>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</si>
  <si>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</si>
  <si>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</si>
  <si>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</si>
  <si>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</si>
  <si>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</si>
  <si>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</si>
  <si>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</si>
  <si>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</si>
  <si>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</si>
  <si>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</si>
  <si>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</si>
  <si>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</si>
  <si>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</si>
  <si>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</si>
  <si>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</si>
  <si>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</si>
  <si>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</si>
  <si>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</si>
  <si>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</si>
  <si>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</si>
  <si>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</si>
  <si>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</si>
  <si>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</si>
  <si>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</si>
  <si>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</si>
  <si>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</si>
  <si>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</si>
  <si>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</si>
  <si>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</si>
  <si>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</si>
  <si>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</si>
  <si>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</si>
  <si>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</si>
  <si>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</si>
  <si>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</si>
  <si>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</si>
  <si>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</si>
  <si>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</si>
  <si>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</si>
  <si>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</si>
  <si>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</si>
  <si>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</si>
  <si>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</si>
  <si>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</si>
  <si>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</si>
  <si>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</si>
  <si>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</si>
  <si>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</si>
  <si>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</si>
  <si>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</si>
  <si>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</si>
  <si>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</si>
  <si>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</si>
  <si>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</si>
  <si>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</si>
  <si>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</si>
  <si>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</si>
  <si>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</si>
  <si>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</si>
  <si>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</si>
  <si>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</si>
  <si>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</si>
  <si>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</si>
  <si>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</si>
  <si>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</si>
  <si>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</si>
  <si>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</si>
  <si>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</si>
  <si>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</si>
  <si>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</si>
  <si>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</si>
  <si>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</si>
  <si>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</si>
  <si>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</si>
  <si>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</si>
  <si>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</si>
  <si>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</si>
  <si>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</si>
  <si>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</si>
  <si>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</si>
  <si>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</si>
  <si>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</si>
  <si>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</si>
  <si>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</si>
  <si>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</si>
  <si>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</si>
  <si>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</si>
  <si>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</si>
  <si>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</si>
  <si>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</si>
  <si>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</si>
  <si>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</si>
  <si>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</si>
  <si>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</si>
  <si>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</si>
  <si>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</si>
  <si>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</si>
  <si>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</si>
  <si>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</si>
  <si>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</si>
  <si>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</si>
  <si>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</si>
  <si>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</si>
  <si>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</si>
  <si>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</si>
  <si>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</si>
  <si>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</si>
  <si>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</si>
  <si>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</si>
  <si>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</si>
  <si>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</si>
  <si>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</si>
  <si>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</si>
  <si>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</si>
  <si>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</si>
  <si>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</si>
  <si>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</si>
  <si>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</si>
  <si>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</si>
  <si>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</si>
  <si>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</si>
  <si>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</si>
  <si>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</si>
  <si>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</si>
  <si>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</si>
  <si>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</si>
  <si>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</si>
  <si>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</si>
  <si>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</si>
  <si>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</si>
  <si>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</si>
  <si>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</si>
  <si>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</si>
  <si>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</si>
  <si>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</si>
  <si>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</si>
  <si>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</si>
  <si>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</si>
  <si>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</si>
  <si>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</si>
  <si>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</si>
  <si>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</si>
  <si>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</si>
  <si>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</si>
  <si>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</si>
  <si>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</si>
  <si>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</si>
  <si>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</si>
  <si>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</si>
  <si>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</si>
  <si>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</si>
  <si>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</si>
  <si>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</si>
  <si>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</si>
  <si>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</si>
  <si>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</si>
  <si>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</si>
  <si>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</si>
  <si>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</si>
  <si>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</si>
  <si>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</si>
  <si>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</si>
  <si>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</si>
  <si>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</si>
  <si>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</si>
  <si>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</si>
  <si>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</si>
  <si>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</si>
  <si>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</si>
  <si>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</si>
  <si>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</si>
  <si>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</si>
  <si>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</si>
  <si>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</si>
  <si>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</si>
  <si>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</si>
  <si>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</si>
  <si>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</si>
  <si>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</si>
  <si>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</si>
  <si>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</si>
  <si>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</si>
  <si>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</si>
  <si>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</si>
  <si>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</si>
  <si>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</si>
  <si>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</si>
  <si>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</si>
  <si>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</si>
  <si>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</si>
  <si>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</si>
  <si>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</si>
  <si>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</si>
  <si>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</si>
  <si>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</si>
  <si>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</si>
  <si>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</si>
  <si>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</si>
  <si>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</si>
  <si>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</si>
  <si>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</si>
  <si>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</si>
  <si>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</si>
  <si>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</si>
  <si>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</si>
  <si>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</si>
  <si>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</si>
  <si>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</si>
  <si>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</si>
  <si>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</si>
  <si>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</si>
  <si>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</si>
  <si>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</si>
  <si>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</si>
  <si>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</si>
  <si>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</si>
  <si>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</si>
  <si>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</si>
  <si>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</si>
  <si>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</si>
  <si>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</si>
  <si>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</si>
  <si>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</si>
  <si>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</si>
  <si>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</si>
  <si>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</si>
  <si>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</si>
  <si>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</si>
  <si>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</si>
  <si>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</si>
  <si>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</si>
  <si>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</si>
  <si>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</si>
  <si>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</si>
  <si>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</si>
  <si>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</si>
  <si>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</si>
  <si>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</si>
  <si>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</si>
  <si>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</si>
  <si>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</si>
  <si>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</si>
  <si>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</si>
  <si>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</si>
  <si>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</si>
  <si>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</si>
  <si>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</si>
  <si>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</si>
  <si>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</si>
  <si>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</si>
  <si>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</si>
  <si>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</si>
  <si>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</si>
  <si>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</si>
  <si>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</si>
  <si>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</si>
  <si>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</si>
  <si>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</si>
  <si>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</si>
  <si>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</si>
  <si>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</si>
  <si>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</si>
  <si>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</si>
  <si>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</si>
  <si>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</si>
  <si>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</si>
  <si>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</si>
  <si>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</si>
  <si>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</si>
  <si>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</si>
  <si>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</si>
  <si>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</si>
  <si>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</si>
  <si>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</si>
  <si>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</si>
  <si>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</si>
  <si>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</si>
  <si>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</si>
  <si>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</si>
  <si>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</si>
  <si>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</si>
  <si>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</si>
  <si>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</si>
  <si>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</si>
  <si>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</si>
  <si>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</si>
  <si>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</si>
  <si>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</si>
  <si>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</si>
  <si>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</si>
  <si>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</si>
  <si>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</si>
  <si>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</si>
  <si>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</si>
  <si>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</si>
  <si>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</si>
  <si>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</si>
  <si>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</si>
  <si>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</si>
  <si>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</si>
  <si>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</si>
  <si>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</si>
  <si>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</si>
  <si>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</si>
  <si>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</si>
  <si>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</si>
  <si>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</si>
  <si>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</si>
  <si>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</si>
  <si>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</si>
  <si>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</si>
  <si>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</si>
  <si>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</si>
  <si>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</si>
  <si>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</si>
  <si>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</si>
  <si>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</si>
  <si>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</si>
  <si>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</si>
  <si>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</si>
  <si>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</si>
  <si>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</si>
  <si>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</si>
  <si>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</si>
  <si>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</si>
  <si>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</si>
  <si>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</si>
  <si>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</si>
  <si>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</si>
  <si>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</si>
  <si>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</si>
  <si>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</si>
  <si>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</si>
  <si>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</si>
  <si>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</si>
  <si>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</si>
  <si>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</si>
  <si>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</si>
  <si>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</si>
  <si>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</si>
  <si>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</si>
  <si>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</si>
  <si>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</si>
  <si>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</si>
  <si>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</si>
  <si>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</si>
  <si>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</si>
  <si>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</si>
  <si>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</si>
  <si>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</si>
  <si>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</si>
  <si>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</si>
  <si>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</si>
  <si>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</si>
  <si>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</si>
  <si>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</si>
  <si>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</si>
  <si>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</si>
  <si>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</si>
  <si>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</si>
  <si>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</si>
  <si>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</si>
  <si>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</si>
  <si>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</si>
  <si>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</si>
  <si>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</si>
  <si>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</si>
  <si>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</si>
  <si>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</si>
  <si>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</si>
  <si>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</si>
  <si>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</si>
  <si>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</si>
  <si>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</si>
  <si>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</si>
  <si>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</si>
  <si>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</si>
  <si>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</si>
  <si>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</si>
  <si>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</si>
  <si>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</si>
  <si>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</si>
  <si>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</si>
  <si>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</si>
  <si>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</si>
  <si>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</si>
  <si>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</si>
  <si>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</si>
  <si>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</si>
  <si>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</si>
  <si>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</si>
  <si>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</si>
  <si>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</si>
  <si>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</si>
  <si>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</si>
  <si>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</si>
  <si>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</si>
  <si>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</si>
  <si>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</si>
  <si>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</si>
  <si>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</si>
  <si>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</si>
  <si>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</si>
  <si>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</si>
  <si>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</si>
  <si>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</si>
  <si>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</si>
  <si>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</si>
  <si>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</si>
  <si>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</si>
  <si>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</si>
  <si>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</si>
  <si>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</si>
  <si>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</si>
  <si>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</si>
  <si>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</si>
  <si>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</si>
  <si>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</si>
  <si>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</si>
  <si>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</si>
  <si>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</si>
  <si>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</si>
  <si>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</si>
  <si>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</si>
  <si>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</si>
  <si>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</si>
  <si>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</si>
  <si>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</si>
  <si>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</si>
  <si>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</si>
  <si>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</si>
  <si>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</si>
  <si>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</si>
  <si>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</si>
  <si>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</si>
  <si>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</si>
  <si>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</si>
  <si>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</si>
  <si>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</si>
  <si>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</si>
  <si>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</si>
  <si>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</si>
  <si>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</si>
  <si>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</si>
  <si>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</si>
  <si>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</si>
  <si>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</si>
  <si>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</si>
  <si>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</si>
  <si>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</si>
  <si>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</si>
  <si>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</si>
  <si>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</si>
  <si>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</si>
  <si>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</si>
  <si>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</si>
  <si>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</si>
  <si>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</si>
  <si>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</si>
  <si>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</si>
  <si>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</si>
  <si>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</si>
  <si>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</si>
  <si>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</si>
  <si>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</si>
  <si>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</si>
  <si>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</si>
  <si>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</si>
  <si>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</si>
  <si>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</si>
  <si>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</si>
  <si>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</si>
  <si>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</si>
  <si>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</si>
  <si>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</si>
  <si>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</si>
  <si>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</si>
  <si>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</si>
  <si>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</si>
  <si>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</si>
  <si>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</si>
  <si>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</si>
  <si>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</si>
  <si>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</si>
  <si>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</si>
  <si>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</si>
  <si>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</si>
  <si>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</si>
  <si>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</si>
  <si>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</si>
  <si>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</si>
  <si>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</si>
  <si>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</si>
  <si>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</si>
  <si>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</si>
  <si>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</si>
  <si>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</si>
  <si>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</si>
  <si>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</si>
  <si>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</si>
  <si>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</si>
  <si>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</si>
  <si>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</si>
  <si>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</si>
  <si>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</si>
  <si>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</si>
  <si>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</si>
  <si>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</si>
  <si>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</si>
  <si>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</si>
  <si>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</si>
  <si>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</si>
  <si>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</si>
  <si>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</si>
  <si>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</si>
  <si>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</si>
  <si>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</si>
  <si>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</si>
  <si>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</si>
  <si>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</si>
  <si>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</si>
  <si>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</si>
  <si>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</si>
  <si>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</si>
  <si>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</si>
  <si>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</si>
  <si>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</si>
  <si>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</si>
  <si>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</si>
  <si>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</si>
  <si>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</si>
  <si>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</si>
  <si>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</si>
  <si>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</si>
  <si>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</si>
  <si>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</si>
  <si>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</si>
  <si>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</si>
  <si>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</si>
  <si>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</si>
  <si>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</si>
  <si>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</si>
  <si>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</si>
  <si>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</si>
  <si>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</si>
  <si>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</si>
  <si>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</si>
  <si>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</si>
  <si>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</si>
  <si>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</si>
  <si>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</si>
  <si>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</si>
  <si>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</si>
  <si>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</si>
  <si>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</si>
  <si>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</si>
  <si>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</si>
  <si>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</si>
  <si>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</si>
  <si>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</si>
  <si>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</si>
  <si>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</si>
  <si>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</si>
  <si>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</si>
  <si>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</si>
  <si>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</si>
  <si>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</si>
  <si>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</si>
  <si>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</si>
  <si>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</si>
  <si>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</si>
  <si>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</si>
  <si>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</si>
  <si>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</si>
  <si>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</si>
  <si>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</si>
  <si>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</si>
  <si>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</si>
  <si>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</si>
  <si>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</si>
  <si>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</si>
  <si>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</si>
  <si>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</si>
  <si>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</si>
  <si>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</si>
  <si>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</si>
  <si>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</si>
  <si>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</si>
  <si>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</si>
  <si>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</si>
  <si>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</si>
  <si>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</si>
  <si>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</si>
  <si>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</si>
  <si>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</si>
  <si>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</si>
  <si>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</si>
  <si>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</si>
  <si>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</si>
  <si>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</si>
  <si>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</si>
  <si>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</si>
  <si>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</si>
  <si>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</si>
  <si>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</si>
  <si>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</si>
  <si>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</si>
  <si>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</si>
  <si>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</si>
  <si>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</si>
  <si>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</si>
  <si>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</si>
  <si>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</si>
  <si>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</si>
  <si>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</si>
  <si>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</si>
  <si>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</si>
  <si>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</si>
  <si>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</si>
  <si>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</si>
  <si>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</si>
  <si>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</si>
  <si>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</si>
  <si>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</si>
  <si>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</si>
  <si>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</si>
  <si>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</si>
  <si>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</si>
  <si>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</si>
  <si>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</si>
  <si>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</si>
  <si>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</si>
  <si>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</si>
  <si>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</si>
  <si>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</si>
  <si>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</si>
  <si>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</si>
  <si>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</si>
  <si>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</si>
  <si>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</si>
  <si>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</si>
  <si>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</si>
  <si>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</si>
  <si>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</si>
  <si>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</si>
  <si>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</si>
  <si>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</si>
  <si>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</si>
  <si>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</si>
  <si>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</si>
  <si>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</si>
  <si>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</si>
  <si>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</si>
  <si>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</si>
  <si>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</si>
  <si>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</si>
  <si>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</si>
  <si>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</si>
  <si>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</si>
  <si>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</si>
  <si>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</si>
  <si>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</si>
  <si>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</si>
  <si>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</si>
  <si>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</si>
  <si>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</si>
  <si>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</si>
  <si>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</si>
  <si>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</si>
  <si>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</si>
  <si>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</si>
  <si>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</si>
  <si>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</si>
  <si>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</si>
  <si>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</si>
  <si>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</si>
  <si>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</si>
  <si>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</si>
  <si>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</si>
  <si>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</si>
  <si>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</si>
  <si>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</si>
  <si>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</si>
  <si>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</si>
  <si>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</si>
  <si>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</si>
  <si>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</si>
  <si>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</si>
  <si>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</si>
  <si>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</si>
  <si>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</si>
  <si>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</si>
  <si>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</si>
  <si>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</si>
  <si>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</si>
  <si>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</si>
  <si>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</si>
  <si>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</si>
  <si>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</si>
  <si>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</si>
  <si>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</si>
  <si>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</si>
  <si>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</si>
  <si>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</si>
  <si>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</si>
  <si>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</si>
  <si>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</si>
  <si>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</si>
  <si>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</si>
  <si>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</si>
  <si>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</si>
  <si>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</si>
  <si>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</si>
  <si>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</si>
  <si>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</si>
  <si>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</si>
  <si>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</si>
  <si>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</si>
  <si>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</si>
  <si>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</si>
  <si>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</si>
  <si>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</si>
  <si>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</si>
  <si>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</si>
  <si>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</si>
  <si>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</si>
  <si>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</si>
  <si>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</si>
  <si>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</si>
  <si>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</si>
  <si>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</si>
  <si>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</si>
  <si>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</si>
  <si>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</si>
  <si>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</si>
  <si>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</si>
  <si>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</si>
  <si>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</si>
  <si>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</si>
  <si>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</si>
  <si>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</si>
  <si>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</si>
  <si>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</si>
  <si>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</si>
  <si>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</si>
  <si>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</si>
  <si>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</si>
  <si>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</si>
  <si>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</si>
  <si>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</si>
  <si>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</si>
  <si>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</si>
  <si>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</si>
  <si>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</si>
  <si>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</si>
  <si>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</si>
  <si>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</si>
  <si>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</si>
  <si>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</si>
  <si>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</si>
  <si>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</si>
  <si>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</si>
  <si>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</si>
  <si>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</si>
  <si>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</si>
  <si>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</si>
  <si>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</si>
  <si>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</si>
  <si>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</si>
  <si>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</si>
  <si>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</si>
  <si>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</si>
  <si>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</si>
  <si>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</si>
  <si>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</si>
  <si>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</si>
  <si>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</si>
  <si>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</si>
  <si>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</si>
  <si>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</si>
  <si>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</si>
  <si>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</si>
  <si>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</si>
  <si>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</si>
  <si>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</si>
  <si>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</si>
  <si>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</si>
  <si>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</si>
  <si>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</si>
  <si>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</si>
  <si>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</si>
  <si>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</si>
  <si>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</si>
  <si>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</si>
  <si>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</si>
  <si>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</si>
  <si>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</si>
  <si>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</si>
  <si>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</si>
  <si>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</si>
  <si>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</si>
  <si>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</si>
  <si>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</si>
  <si>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</si>
  <si>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</si>
  <si>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</si>
  <si>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</si>
  <si>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</si>
  <si>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</si>
  <si>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</si>
  <si>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</si>
  <si>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</si>
  <si>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</si>
  <si>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</si>
  <si>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</si>
  <si>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</si>
  <si>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</si>
  <si>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</si>
  <si>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</si>
  <si>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</si>
  <si>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</si>
  <si>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</si>
  <si>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</si>
  <si>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</si>
  <si>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</si>
  <si>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</si>
  <si>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</si>
  <si>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</si>
  <si>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</si>
  <si>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</si>
  <si>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</si>
  <si>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</si>
  <si>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</si>
  <si>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</si>
  <si>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</si>
  <si>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</si>
  <si>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</si>
  <si>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</si>
  <si>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</si>
  <si>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</si>
  <si>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</si>
  <si>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</si>
  <si>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</si>
  <si>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</si>
  <si>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</si>
  <si>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</si>
  <si>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</si>
  <si>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</si>
  <si>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</si>
  <si>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</si>
  <si>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</si>
  <si>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</si>
  <si>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</si>
  <si>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</si>
  <si>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</si>
  <si>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</si>
  <si>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</si>
  <si>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</si>
  <si>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</si>
  <si>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</si>
  <si>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</si>
  <si>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</si>
  <si>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</si>
  <si>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</si>
  <si>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</si>
  <si>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</si>
  <si>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</si>
  <si>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</si>
  <si>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</si>
  <si>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</si>
  <si>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</si>
  <si>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</si>
  <si>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</si>
  <si>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</si>
  <si>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</si>
  <si>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</si>
  <si>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</si>
  <si>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</si>
  <si>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</si>
  <si>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</si>
  <si>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</si>
  <si>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</si>
  <si>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</si>
  <si>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</si>
  <si>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</si>
  <si>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</si>
  <si>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</si>
  <si>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</si>
  <si>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</si>
  <si>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</si>
  <si>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</si>
  <si>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</si>
  <si>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</si>
  <si>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</si>
  <si>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</si>
  <si>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</si>
  <si>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</si>
  <si>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</si>
  <si>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</si>
  <si>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</si>
  <si>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</si>
  <si>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</si>
  <si>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</si>
  <si>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</si>
  <si>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</si>
  <si>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</si>
  <si>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</si>
  <si>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</si>
  <si>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</si>
  <si>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</si>
  <si>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</si>
  <si>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</si>
  <si>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</si>
  <si>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</si>
  <si>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</si>
  <si>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</si>
  <si>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</si>
  <si>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</si>
  <si>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</si>
  <si>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</si>
  <si>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</si>
  <si>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</si>
  <si>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</si>
  <si>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</si>
  <si>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</si>
  <si>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</si>
  <si>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</si>
  <si>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</si>
  <si>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</si>
  <si>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</si>
  <si>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</si>
  <si>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</si>
  <si>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</si>
  <si>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</si>
  <si>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</si>
  <si>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</si>
  <si>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</si>
  <si>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</si>
  <si>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</si>
  <si>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</si>
  <si>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</si>
  <si>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</si>
  <si>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</si>
  <si>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</si>
  <si>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</si>
  <si>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</si>
  <si>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</si>
  <si>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</si>
  <si>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</si>
  <si>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</si>
  <si>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</si>
  <si>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</si>
  <si>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</si>
  <si>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</si>
  <si>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</si>
  <si>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</si>
  <si>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</si>
  <si>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</si>
  <si>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</si>
  <si>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</si>
  <si>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</si>
  <si>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</si>
  <si>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</si>
  <si>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</si>
  <si>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</si>
  <si>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</si>
  <si>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</si>
  <si>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</si>
  <si>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</si>
  <si>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</si>
  <si>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</si>
  <si>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</si>
  <si>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</si>
  <si>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</si>
  <si>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</si>
  <si>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</si>
  <si>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</si>
  <si>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</si>
  <si>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</si>
  <si>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</si>
  <si>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</si>
  <si>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</si>
  <si>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</si>
  <si>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</si>
  <si>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</si>
  <si>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</si>
  <si>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</si>
  <si>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</si>
  <si>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</si>
  <si>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</si>
  <si>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</si>
  <si>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</si>
  <si>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</si>
  <si>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</si>
  <si>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</si>
  <si>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</si>
  <si>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</si>
  <si>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</si>
  <si>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</si>
  <si>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</si>
  <si>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</si>
  <si>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</si>
  <si>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</si>
  <si>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</si>
  <si>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</si>
  <si>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</si>
  <si>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</si>
  <si>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</si>
  <si>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</si>
  <si>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</si>
  <si>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</si>
  <si>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</si>
  <si>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</si>
  <si>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</si>
  <si>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</si>
  <si>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</si>
  <si>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</si>
  <si>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</si>
  <si>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</si>
  <si>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</si>
  <si>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</si>
  <si>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</si>
  <si>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</si>
  <si>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</si>
  <si>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</si>
  <si>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</si>
  <si>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</si>
  <si>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</si>
  <si>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</si>
  <si>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</si>
  <si>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</si>
  <si>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</si>
  <si>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</si>
  <si>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</si>
  <si>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</si>
  <si>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</si>
  <si>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</si>
  <si>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</si>
  <si>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</si>
  <si>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</si>
  <si>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</si>
  <si>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</si>
  <si>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</si>
  <si>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</si>
  <si>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</si>
  <si>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</si>
  <si>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</si>
  <si>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</si>
  <si>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</si>
  <si>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</si>
  <si>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</si>
  <si>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</si>
  <si>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</si>
  <si>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</si>
  <si>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</si>
  <si>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</si>
  <si>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</si>
  <si>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</si>
  <si>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</si>
  <si>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</si>
  <si>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</si>
  <si>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</si>
  <si>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</si>
  <si>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</si>
  <si>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</si>
  <si>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</si>
  <si>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</si>
  <si>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</si>
  <si>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</si>
  <si>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</si>
  <si>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</si>
  <si>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</si>
  <si>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</si>
  <si>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</si>
  <si>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</si>
  <si>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</si>
  <si>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</si>
  <si>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</si>
  <si>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</si>
  <si>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</si>
  <si>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</si>
  <si>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</si>
  <si>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</si>
  <si>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</si>
  <si>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</si>
  <si>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</si>
  <si>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</si>
  <si>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</si>
  <si>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</si>
  <si>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</si>
  <si>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</si>
  <si>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</si>
  <si>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</si>
  <si>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</si>
  <si>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</si>
  <si>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</si>
  <si>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</si>
  <si>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</si>
  <si>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</si>
  <si>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</si>
  <si>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</si>
  <si>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</si>
  <si>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</si>
  <si>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</si>
  <si>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</si>
  <si>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</si>
  <si>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</si>
  <si>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</si>
  <si>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</si>
  <si>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</si>
  <si>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</si>
  <si>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</si>
  <si>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</si>
  <si>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</si>
  <si>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</si>
  <si>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</si>
  <si>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</si>
  <si>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</si>
  <si>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</si>
  <si>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</si>
  <si>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</si>
  <si>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</si>
  <si>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</si>
  <si>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</si>
  <si>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</si>
  <si>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</si>
  <si>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</si>
  <si>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</si>
  <si>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</si>
  <si>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</si>
  <si>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</si>
  <si>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</si>
  <si>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</si>
  <si>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</si>
  <si>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</si>
  <si>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</si>
  <si>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</si>
  <si>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</si>
  <si>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</si>
  <si>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</si>
  <si>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</si>
  <si>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</si>
  <si>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</si>
  <si>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</si>
  <si>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</si>
  <si>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</si>
  <si>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</si>
  <si>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</si>
  <si>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</si>
  <si>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</si>
  <si>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</si>
  <si>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</si>
  <si>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</si>
  <si>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</si>
  <si>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</si>
  <si>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</si>
  <si>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</si>
  <si>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</si>
  <si>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</si>
  <si>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</si>
  <si>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</si>
  <si>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</si>
  <si>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</si>
  <si>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</si>
  <si>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</si>
  <si>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</si>
  <si>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</si>
  <si>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</si>
  <si>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</si>
  <si>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</si>
  <si>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</si>
  <si>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</si>
  <si>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</si>
  <si>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</si>
  <si>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</si>
  <si>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</si>
  <si>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</si>
  <si>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</si>
  <si>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</si>
  <si>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</si>
  <si>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</si>
  <si>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</si>
  <si>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</si>
  <si>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</si>
  <si>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</si>
  <si>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</si>
  <si>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</si>
  <si>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</si>
  <si>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</si>
  <si>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</si>
  <si>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</si>
  <si>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</si>
  <si>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</si>
  <si>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</si>
  <si>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</si>
  <si>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</si>
  <si>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</si>
  <si>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</si>
  <si>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</si>
  <si>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</si>
  <si>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</si>
  <si>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</si>
  <si>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</si>
  <si>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</si>
  <si>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</si>
  <si>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</si>
  <si>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</si>
  <si>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</si>
  <si>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</si>
  <si>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</si>
  <si>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</si>
  <si>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</si>
  <si>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</si>
  <si>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</si>
  <si>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</si>
  <si>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</si>
  <si>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</si>
  <si>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</si>
  <si>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</si>
  <si>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</si>
  <si>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</si>
  <si>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</si>
  <si>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</si>
  <si>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</si>
  <si>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</si>
  <si>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</si>
  <si>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</si>
  <si>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</si>
  <si>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</si>
  <si>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</si>
  <si>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</si>
  <si>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</si>
  <si>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</si>
  <si>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</si>
  <si>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</si>
  <si>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</si>
  <si>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</si>
  <si>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</si>
  <si>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</si>
  <si>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</si>
  <si>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</si>
  <si>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</si>
  <si>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</si>
  <si>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</si>
  <si>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</si>
  <si>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</si>
  <si>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</si>
  <si>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</si>
  <si>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</si>
  <si>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</si>
  <si>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</si>
  <si>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</si>
  <si>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</si>
  <si>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</si>
  <si>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</si>
  <si>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</si>
  <si>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</si>
  <si>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</si>
  <si>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</si>
  <si>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</si>
  <si>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</si>
  <si>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</si>
  <si>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</si>
  <si>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</si>
  <si>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</si>
  <si>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</si>
  <si>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</si>
  <si>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</si>
  <si>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</si>
  <si>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</si>
  <si>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</si>
  <si>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</si>
  <si>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</si>
  <si>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</si>
  <si>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</si>
  <si>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</si>
  <si>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</si>
  <si>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</si>
  <si>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</si>
  <si>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</si>
  <si>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</si>
  <si>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</si>
  <si>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</si>
  <si>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</si>
  <si>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</si>
  <si>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</si>
  <si>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</si>
  <si>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</si>
  <si>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</si>
  <si>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</si>
  <si>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</si>
  <si>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</si>
  <si>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</si>
  <si>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</si>
  <si>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</si>
  <si>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</si>
  <si>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</si>
  <si>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</si>
  <si>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</si>
  <si>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</si>
  <si>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</si>
  <si>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</si>
  <si>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</si>
  <si>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</si>
  <si>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</si>
  <si>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</si>
  <si>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</si>
  <si>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</si>
  <si>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</si>
  <si>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</si>
  <si>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</si>
  <si>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</si>
  <si>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</si>
  <si>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</si>
  <si>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</si>
  <si>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</si>
  <si>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</si>
  <si>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</si>
  <si>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</si>
  <si>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</si>
  <si>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</si>
  <si>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</si>
  <si>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</si>
  <si>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</si>
  <si>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</si>
  <si>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</si>
  <si>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</si>
  <si>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</si>
  <si>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</si>
  <si>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</si>
  <si>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</si>
  <si>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</si>
  <si>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</si>
  <si>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</si>
  <si>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</si>
  <si>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</si>
  <si>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</si>
  <si>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</si>
  <si>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</si>
  <si>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</si>
  <si>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</si>
  <si>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</si>
  <si>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</si>
  <si>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</si>
  <si>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</si>
  <si>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</si>
  <si>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</si>
  <si>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</si>
  <si>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</si>
  <si>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</si>
  <si>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</si>
  <si>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</si>
  <si>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</si>
  <si>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</si>
  <si>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</si>
  <si>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</si>
  <si>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</si>
  <si>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</si>
  <si>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</si>
  <si>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</si>
  <si>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</si>
  <si>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</si>
  <si>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</si>
  <si>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</si>
  <si>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</si>
  <si>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</si>
  <si>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</si>
  <si>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</si>
  <si>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</si>
  <si>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</si>
  <si>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</si>
  <si>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</si>
  <si>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</si>
  <si>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</si>
  <si>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</si>
  <si>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</si>
  <si>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</si>
  <si>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</si>
  <si>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</si>
  <si>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</si>
  <si>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</si>
  <si>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</si>
  <si>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</si>
  <si>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</si>
  <si>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</si>
  <si>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</si>
  <si>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</si>
  <si>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</si>
  <si>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</si>
  <si>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</si>
  <si>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</si>
  <si>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</si>
  <si>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</si>
  <si>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</si>
  <si>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</si>
  <si>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</si>
  <si>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</si>
  <si>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</si>
  <si>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</si>
  <si>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</si>
  <si>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</si>
  <si>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</si>
  <si>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</si>
  <si>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</si>
  <si>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</si>
  <si>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</si>
  <si>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</si>
  <si>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</si>
  <si>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</si>
  <si>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</si>
  <si>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</si>
  <si>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</si>
  <si>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</si>
  <si>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</si>
  <si>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</si>
  <si>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</si>
  <si>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</si>
  <si>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</si>
  <si>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</si>
  <si>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</si>
  <si>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</si>
  <si>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</si>
  <si>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</si>
  <si>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</si>
  <si>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</si>
  <si>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</si>
  <si>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</si>
  <si>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</si>
  <si>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</si>
  <si>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</si>
  <si>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</si>
  <si>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</si>
  <si>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</si>
  <si>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</si>
  <si>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</si>
  <si>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</si>
  <si>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</si>
  <si>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</si>
  <si>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</si>
  <si>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</si>
  <si>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</si>
  <si>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</si>
  <si>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</si>
  <si>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</si>
  <si>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</si>
  <si>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</si>
  <si>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</si>
  <si>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</si>
  <si>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</si>
  <si>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</si>
  <si>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</si>
  <si>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</si>
  <si>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</si>
  <si>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</si>
  <si>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</si>
  <si>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</si>
  <si>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</si>
  <si>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</si>
  <si>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</si>
  <si>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</si>
  <si>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</si>
  <si>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</si>
  <si>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</si>
  <si>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</si>
  <si>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</si>
  <si>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</si>
  <si>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</si>
  <si>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</si>
  <si>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</si>
  <si>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</si>
  <si>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</si>
  <si>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</si>
  <si>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</si>
  <si>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</si>
  <si>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</si>
  <si>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</si>
  <si>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</si>
  <si>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</si>
  <si>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</si>
  <si>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</si>
  <si>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</si>
  <si>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</si>
  <si>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</si>
  <si>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</si>
  <si>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</si>
  <si>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</si>
  <si>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</si>
  <si>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</si>
  <si>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</si>
  <si>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</si>
  <si>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</si>
  <si>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</si>
  <si>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</si>
  <si>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</si>
  <si>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</si>
  <si>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</si>
  <si>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</si>
  <si>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</si>
  <si>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</si>
  <si>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</si>
  <si>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</si>
  <si>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</si>
  <si>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</si>
  <si>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</si>
  <si>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</si>
  <si>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</si>
  <si>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</si>
  <si>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</si>
  <si>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</si>
  <si>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</si>
  <si>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</si>
  <si>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</si>
  <si>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</si>
  <si>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</si>
  <si>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</si>
  <si>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</si>
  <si>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</si>
  <si>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</si>
  <si>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</si>
  <si>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</si>
  <si>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</si>
  <si>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</si>
  <si>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</si>
  <si>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</si>
  <si>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</si>
  <si>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</si>
  <si>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</si>
  <si>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</si>
  <si>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</si>
  <si>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</si>
  <si>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</si>
  <si>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</si>
  <si>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</si>
  <si>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</si>
  <si>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</si>
  <si>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</si>
  <si>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</si>
  <si>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</si>
  <si>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</si>
  <si>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</si>
  <si>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</si>
  <si>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</si>
  <si>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</si>
  <si>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</si>
  <si>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</si>
  <si>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</si>
  <si>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</si>
  <si>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</si>
  <si>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</si>
  <si>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</si>
  <si>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</si>
  <si>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</si>
  <si>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</si>
  <si>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</si>
  <si>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</si>
  <si>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</si>
  <si>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</si>
  <si>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</si>
  <si>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</si>
  <si>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</si>
  <si>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</si>
  <si>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</si>
  <si>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</si>
  <si>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</si>
  <si>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</si>
  <si>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</si>
  <si>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</si>
  <si>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</si>
  <si>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</si>
  <si>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</si>
  <si>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</si>
  <si>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</si>
  <si>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</si>
  <si>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</si>
  <si>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</si>
  <si>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</si>
  <si>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</si>
  <si>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</si>
  <si>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</si>
  <si>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</si>
  <si>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</si>
  <si>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</si>
  <si>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</si>
  <si>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</si>
  <si>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</si>
  <si>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</si>
  <si>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</si>
  <si>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</si>
  <si>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</si>
  <si>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</si>
  <si>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</si>
  <si>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</si>
  <si>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</si>
  <si>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</si>
  <si>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</si>
  <si>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</si>
  <si>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</si>
  <si>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</si>
  <si>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</si>
  <si>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</si>
  <si>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</si>
  <si>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</si>
  <si>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</si>
  <si>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</si>
  <si>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</si>
  <si>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</si>
  <si>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</si>
  <si>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</si>
  <si>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</si>
  <si>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</si>
  <si>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</si>
  <si>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</si>
  <si>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</si>
  <si>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</si>
  <si>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</si>
  <si>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</si>
  <si>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</si>
  <si>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</si>
  <si>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</si>
  <si>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</si>
  <si>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</si>
  <si>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</si>
  <si>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</si>
  <si>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</si>
  <si>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</si>
  <si>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</si>
  <si>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</si>
  <si>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</si>
  <si>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</si>
  <si>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</si>
  <si>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</si>
  <si>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</si>
  <si>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</si>
  <si>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</si>
  <si>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</si>
  <si>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</si>
  <si>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</si>
  <si>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</si>
  <si>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</si>
  <si>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</si>
  <si>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</si>
  <si>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</si>
  <si>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</si>
  <si>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</si>
  <si>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</si>
  <si>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</si>
  <si>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</si>
  <si>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</si>
  <si>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</si>
  <si>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</si>
  <si>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</si>
  <si>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</si>
  <si>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</si>
  <si>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</si>
  <si>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</si>
  <si>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</si>
  <si>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</si>
  <si>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</si>
  <si>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</si>
  <si>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</si>
  <si>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</si>
  <si>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</si>
  <si>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</si>
  <si>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</si>
  <si>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</si>
  <si>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</si>
  <si>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</si>
  <si>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</si>
  <si>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</si>
  <si>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</si>
  <si>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</si>
  <si>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</si>
  <si>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</si>
  <si>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</si>
  <si>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</si>
  <si>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</si>
  <si>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</si>
  <si>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</si>
  <si>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</si>
  <si>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</si>
  <si>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</si>
  <si>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</si>
  <si>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</si>
  <si>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</si>
  <si>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</si>
  <si>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</si>
  <si>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</si>
  <si>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</si>
  <si>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</si>
  <si>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</si>
  <si>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</si>
  <si>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</si>
  <si>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</si>
  <si>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</si>
  <si>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</si>
  <si>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</si>
  <si>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</si>
  <si>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</si>
  <si>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</si>
  <si>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</si>
  <si>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</si>
  <si>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</si>
  <si>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</si>
  <si>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</si>
  <si>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</si>
  <si>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</si>
  <si>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</si>
  <si>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</si>
  <si>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</si>
  <si>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</si>
  <si>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</si>
  <si>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</si>
  <si>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</si>
  <si>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</si>
  <si>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</si>
  <si>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</si>
  <si>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</si>
  <si>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</si>
  <si>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</si>
  <si>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</si>
  <si>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</si>
  <si>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</si>
  <si>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</si>
  <si>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</si>
  <si>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</si>
  <si>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</si>
  <si>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</si>
  <si>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</si>
  <si>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</si>
  <si>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</si>
  <si>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</si>
  <si>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</si>
  <si>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</si>
  <si>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</si>
  <si>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</si>
  <si>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</si>
  <si>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</si>
  <si>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</si>
  <si>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</si>
  <si>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</si>
  <si>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</si>
  <si>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</si>
  <si>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</si>
  <si>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</si>
  <si>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</si>
  <si>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</si>
  <si>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</si>
  <si>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</si>
  <si>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</si>
  <si>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</si>
  <si>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</si>
  <si>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</si>
  <si>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</si>
  <si>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</si>
  <si>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</si>
  <si>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</si>
  <si>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</si>
  <si>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</si>
  <si>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</si>
  <si>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</si>
  <si>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</si>
  <si>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</si>
  <si>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</si>
  <si>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</si>
  <si>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</si>
  <si>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</si>
  <si>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</si>
  <si>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</si>
  <si>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</si>
  <si>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</si>
  <si>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</si>
  <si>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</si>
  <si>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</si>
  <si>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</si>
  <si>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</si>
  <si>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</si>
  <si>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</si>
  <si>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</si>
  <si>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</si>
  <si>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</si>
  <si>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</si>
  <si>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</si>
  <si>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</si>
  <si>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</si>
  <si>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</si>
  <si>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</si>
  <si>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</si>
  <si>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</si>
  <si>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</si>
  <si>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</si>
  <si>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</si>
  <si>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</si>
  <si>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</si>
  <si>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</si>
  <si>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</si>
  <si>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</si>
  <si>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</si>
  <si>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</si>
  <si>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</si>
  <si>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</si>
  <si>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</si>
  <si>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</si>
  <si>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</si>
  <si>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</si>
  <si>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</si>
  <si>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</si>
  <si>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</si>
  <si>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</si>
  <si>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</si>
  <si>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</si>
  <si>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</si>
  <si>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</si>
  <si>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</si>
  <si>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</si>
  <si>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</si>
  <si>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</si>
  <si>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</si>
  <si>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</si>
  <si>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</si>
  <si>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</si>
  <si>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</si>
  <si>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</si>
  <si>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</si>
  <si>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</si>
  <si>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</si>
  <si>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</si>
  <si>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</si>
  <si>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</si>
  <si>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</si>
  <si>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</si>
  <si>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</si>
  <si>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</si>
  <si>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</si>
  <si>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</si>
  <si>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</si>
  <si>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</si>
  <si>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</si>
  <si>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</si>
  <si>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</si>
  <si>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</si>
  <si>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</si>
  <si>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</si>
  <si>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</si>
  <si>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</si>
  <si>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</si>
  <si>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</si>
  <si>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</si>
  <si>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</si>
  <si>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</si>
  <si>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</si>
  <si>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</si>
  <si>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</si>
  <si>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</si>
  <si>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</si>
  <si>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</si>
  <si>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</si>
  <si>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</si>
  <si>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</si>
  <si>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</si>
  <si>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</si>
  <si>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</si>
  <si>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</si>
  <si>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</si>
  <si>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</si>
  <si>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</si>
  <si>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</si>
  <si>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</si>
  <si>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</si>
  <si>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</si>
  <si>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</si>
  <si>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</si>
  <si>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</si>
  <si>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</si>
  <si>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</si>
  <si>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</si>
  <si>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</si>
  <si>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</si>
  <si>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</si>
  <si>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</si>
  <si>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</si>
  <si>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</si>
  <si>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</si>
  <si>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</si>
  <si>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</si>
  <si>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</si>
  <si>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</si>
  <si>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</si>
  <si>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</si>
  <si>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</si>
  <si>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</si>
  <si>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</si>
  <si>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</si>
  <si>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</si>
  <si>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</si>
  <si>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</si>
  <si>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</si>
  <si>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</si>
  <si>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</si>
  <si>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</si>
  <si>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</si>
  <si>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</si>
  <si>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</si>
  <si>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</si>
  <si>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</si>
  <si>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</si>
  <si>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</si>
  <si>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</si>
  <si>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</si>
  <si>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</si>
  <si>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</si>
  <si>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</si>
  <si>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</si>
  <si>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</si>
  <si>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</si>
  <si>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</si>
  <si>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</si>
  <si>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</si>
  <si>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</si>
  <si>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</si>
  <si>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</si>
  <si>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</si>
  <si>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</si>
  <si>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</si>
  <si>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</si>
  <si>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</si>
  <si>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</si>
  <si>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</si>
  <si>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</si>
  <si>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</si>
  <si>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</si>
  <si>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</si>
  <si>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</si>
  <si>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</si>
  <si>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</si>
  <si>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</si>
  <si>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</si>
  <si>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</si>
  <si>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</si>
  <si>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</si>
  <si>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</si>
  <si>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</si>
  <si>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</si>
  <si>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</si>
  <si>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</si>
  <si>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</si>
  <si>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</si>
  <si>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</si>
  <si>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</si>
  <si>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</si>
  <si>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</si>
  <si>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</si>
  <si>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</si>
  <si>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</si>
  <si>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</si>
  <si>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</si>
  <si>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</si>
  <si>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</si>
  <si>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</si>
  <si>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</si>
  <si>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</si>
  <si>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</si>
  <si>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</si>
  <si>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</si>
  <si>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</si>
  <si>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</si>
  <si>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</si>
  <si>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</si>
  <si>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</si>
  <si>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</si>
  <si>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</si>
  <si>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</si>
  <si>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</si>
  <si>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</si>
  <si>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</si>
  <si>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</si>
  <si>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</si>
  <si>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</si>
  <si>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</si>
  <si>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</si>
  <si>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</si>
  <si>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</si>
  <si>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</si>
  <si>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</si>
  <si>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</si>
  <si>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</si>
  <si>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</si>
  <si>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</si>
  <si>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</si>
  <si>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</si>
  <si>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</si>
  <si>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</si>
  <si>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</si>
  <si>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</si>
  <si>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</si>
  <si>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</si>
  <si>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</si>
  <si>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</si>
  <si>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</si>
  <si>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</si>
  <si>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</si>
  <si>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</si>
  <si>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</si>
  <si>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</si>
  <si>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</si>
  <si>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</si>
  <si>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</si>
  <si>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</si>
  <si>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</si>
  <si>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</si>
  <si>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</si>
  <si>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</si>
  <si>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</si>
  <si>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</si>
  <si>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</si>
  <si>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</si>
  <si>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</si>
  <si>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</si>
  <si>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</si>
  <si>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</si>
  <si>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</si>
  <si>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</si>
  <si>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</si>
  <si>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</si>
  <si>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</si>
  <si>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</si>
  <si>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</si>
  <si>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</si>
  <si>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</si>
  <si>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</si>
  <si>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</si>
  <si>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</si>
  <si>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</si>
  <si>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</si>
  <si>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</si>
  <si>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</si>
  <si>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</si>
  <si>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</si>
  <si>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</si>
  <si>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</si>
  <si>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</si>
  <si>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</si>
  <si>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</si>
  <si>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</si>
  <si>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</si>
  <si>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</si>
  <si>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</si>
  <si>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</si>
  <si>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</si>
  <si>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</si>
  <si>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</si>
  <si>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</si>
  <si>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</si>
  <si>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</si>
  <si>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</si>
  <si>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</si>
  <si>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</si>
  <si>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</si>
  <si>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</si>
  <si>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</si>
  <si>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</si>
  <si>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</si>
  <si>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</si>
  <si>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</si>
  <si>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</si>
  <si>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</si>
  <si>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</si>
  <si>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</si>
  <si>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</si>
  <si>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</si>
  <si>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</si>
  <si>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</si>
  <si>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</si>
  <si>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</si>
  <si>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</si>
  <si>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</si>
  <si>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</si>
  <si>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</si>
  <si>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</si>
  <si>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</si>
  <si>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</si>
  <si>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</si>
  <si>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</si>
  <si>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</si>
  <si>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</si>
  <si>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</si>
  <si>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</si>
  <si>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</si>
  <si>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</si>
  <si>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</si>
  <si>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</si>
  <si>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</si>
  <si>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</si>
  <si>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</si>
  <si>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</si>
  <si>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</si>
  <si>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</si>
  <si>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</si>
  <si>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</si>
  <si>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</si>
  <si>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</si>
  <si>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</si>
  <si>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</si>
  <si>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</si>
  <si>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</si>
  <si>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</si>
  <si>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</si>
  <si>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</si>
  <si>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</si>
  <si>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</si>
  <si>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</si>
  <si>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</si>
  <si>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</si>
  <si>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</si>
  <si>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</si>
  <si>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</si>
  <si>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</si>
  <si>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</si>
  <si>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</si>
  <si>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</si>
  <si>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</si>
  <si>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</si>
  <si>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</si>
  <si>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</si>
  <si>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</si>
  <si>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</si>
  <si>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</si>
  <si>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</si>
  <si>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</si>
  <si>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</si>
  <si>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</si>
  <si>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</si>
  <si>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</si>
  <si>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</si>
  <si>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</si>
  <si>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</si>
  <si>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</si>
  <si>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</si>
  <si>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</si>
  <si>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</si>
  <si>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</si>
  <si>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</si>
  <si>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</si>
  <si>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</si>
  <si>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</si>
  <si>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</si>
  <si>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</si>
  <si>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</si>
  <si>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</si>
  <si>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</si>
  <si>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</si>
  <si>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</si>
  <si>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</si>
  <si>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</si>
  <si>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</si>
  <si>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</si>
  <si>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</si>
  <si>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</si>
  <si>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</si>
  <si>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</si>
  <si>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</si>
  <si>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</si>
  <si>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</si>
  <si>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</si>
  <si>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</si>
  <si>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</si>
  <si>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</si>
  <si>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</si>
  <si>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</si>
  <si>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</si>
  <si>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</si>
  <si>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</si>
  <si>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</si>
  <si>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</si>
  <si>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</si>
  <si>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</si>
  <si>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</si>
  <si>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</si>
  <si>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</si>
  <si>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</si>
  <si>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</si>
  <si>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</si>
  <si>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</si>
  <si>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</si>
  <si>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</si>
  <si>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</si>
  <si>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</si>
  <si>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</si>
  <si>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</si>
  <si>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</si>
  <si>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</si>
  <si>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</si>
  <si>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</si>
  <si>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</si>
  <si>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</si>
  <si>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</si>
  <si>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</si>
  <si>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</si>
  <si>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</si>
  <si>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</si>
  <si>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</si>
  <si>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</si>
  <si>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</si>
  <si>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</si>
  <si>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</si>
  <si>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</si>
  <si>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</si>
  <si>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</si>
  <si>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</si>
  <si>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</si>
  <si>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</si>
  <si>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</si>
  <si>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</si>
  <si>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</si>
  <si>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</si>
  <si>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</si>
  <si>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</si>
  <si>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</si>
  <si>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</si>
  <si>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</si>
  <si>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</si>
  <si>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</si>
  <si>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</si>
  <si>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</si>
  <si>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</si>
  <si>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</si>
  <si>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</si>
  <si>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</si>
  <si>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</si>
  <si>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</si>
  <si>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</si>
  <si>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</si>
  <si>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</si>
  <si>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</si>
  <si>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</si>
  <si>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</si>
  <si>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</si>
  <si>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</si>
  <si>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</si>
  <si>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</si>
  <si>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</si>
  <si>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</si>
  <si>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</si>
  <si>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</si>
  <si>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</si>
  <si>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</si>
  <si>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</si>
  <si>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</si>
  <si>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</si>
  <si>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</si>
  <si>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</si>
  <si>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</si>
  <si>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</si>
  <si>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</si>
  <si>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</si>
  <si>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</si>
  <si>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</si>
  <si>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</si>
  <si>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</si>
  <si>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</si>
  <si>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</si>
  <si>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</si>
  <si>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</si>
  <si>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</si>
  <si>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</si>
  <si>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</si>
  <si>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</si>
  <si>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</si>
  <si>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</si>
  <si>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</si>
  <si>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</si>
  <si>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</si>
  <si>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</si>
  <si>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</si>
  <si>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</si>
  <si>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</si>
  <si>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</si>
  <si>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</si>
  <si>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</si>
  <si>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</si>
  <si>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</si>
  <si>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</si>
  <si>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</si>
  <si>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</si>
  <si>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</si>
  <si>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</si>
  <si>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</si>
  <si>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</si>
  <si>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</si>
  <si>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</si>
  <si>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</si>
  <si>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</si>
  <si>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</si>
  <si>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</si>
  <si>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</si>
  <si>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</si>
  <si>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</si>
  <si>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</si>
  <si>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</si>
  <si>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</si>
  <si>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</si>
  <si>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</si>
  <si>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</si>
  <si>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</si>
  <si>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</si>
  <si>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</si>
  <si>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</si>
  <si>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</si>
  <si>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</si>
  <si>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</si>
  <si>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</si>
  <si>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</si>
  <si>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</si>
  <si>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</si>
  <si>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</si>
  <si>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</si>
  <si>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</si>
  <si>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</si>
  <si>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</si>
  <si>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</si>
  <si>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</si>
  <si>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</si>
  <si>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</si>
  <si>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</si>
  <si>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</si>
  <si>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</si>
  <si>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</si>
  <si>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</si>
  <si>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</si>
  <si>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</si>
  <si>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</si>
  <si>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</si>
  <si>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</si>
  <si>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</si>
  <si>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</si>
  <si>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</si>
  <si>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</si>
  <si>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</si>
  <si>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</si>
  <si>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</si>
  <si>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</si>
  <si>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</si>
  <si>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</si>
  <si>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</si>
  <si>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</si>
  <si>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</si>
  <si>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</si>
  <si>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</si>
  <si>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</si>
  <si>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</si>
  <si>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</si>
  <si>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</si>
  <si>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</si>
  <si>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</si>
  <si>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</si>
  <si>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</si>
  <si>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</si>
  <si>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</si>
  <si>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</si>
  <si>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</si>
  <si>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</si>
  <si>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</si>
  <si>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</si>
  <si>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</si>
  <si>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</si>
  <si>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</si>
  <si>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</si>
  <si>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</si>
  <si>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</si>
  <si>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</si>
  <si>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</si>
  <si>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</si>
  <si>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</si>
  <si>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</si>
  <si>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</si>
  <si>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</si>
  <si>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</si>
  <si>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</si>
  <si>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</si>
  <si>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</si>
  <si>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</si>
  <si>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</si>
  <si>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</si>
  <si>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</si>
  <si>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</si>
  <si>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</si>
  <si>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</si>
  <si>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</si>
  <si>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</si>
  <si>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</si>
  <si>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</si>
  <si>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</si>
  <si>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</si>
  <si>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</si>
  <si>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</si>
  <si>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</si>
  <si>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</si>
  <si>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</si>
  <si>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</si>
  <si>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</si>
  <si>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</si>
  <si>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</si>
  <si>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</si>
  <si>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</si>
  <si>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</si>
  <si>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</si>
  <si>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</si>
  <si>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</si>
  <si>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</si>
  <si>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</si>
  <si>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</si>
  <si>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</si>
  <si>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</si>
  <si>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</si>
  <si>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</si>
  <si>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</si>
  <si>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</si>
  <si>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</si>
  <si>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</si>
  <si>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</si>
  <si>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</si>
  <si>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</si>
  <si>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</si>
  <si>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</si>
  <si>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</si>
  <si>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</si>
  <si>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</si>
  <si>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</si>
  <si>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</si>
  <si>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</si>
  <si>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</si>
  <si>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</si>
  <si>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</si>
  <si>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</si>
  <si>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</si>
  <si>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</si>
  <si>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</si>
  <si>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</si>
  <si>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</si>
  <si>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</si>
  <si>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</si>
  <si>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</si>
  <si>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</si>
  <si>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</si>
  <si>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</si>
  <si>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</si>
  <si>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</si>
  <si>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</si>
  <si>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</si>
  <si>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</si>
  <si>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</si>
  <si>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</si>
  <si>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</si>
  <si>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</si>
  <si>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</si>
  <si>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</si>
  <si>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</si>
  <si>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</si>
  <si>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</si>
  <si>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</si>
  <si>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</si>
  <si>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</si>
  <si>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</si>
  <si>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</si>
  <si>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</si>
  <si>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</si>
  <si>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</si>
  <si>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</si>
  <si>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</si>
  <si>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</si>
  <si>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</si>
  <si>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</si>
  <si>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</si>
  <si>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</si>
  <si>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</si>
  <si>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</si>
  <si>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</si>
  <si>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</si>
  <si>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</si>
  <si>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</si>
  <si>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</si>
  <si>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</si>
  <si>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</si>
  <si>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</si>
  <si>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</si>
  <si>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</si>
  <si>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</si>
  <si>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</si>
  <si>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</si>
  <si>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</si>
  <si>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</si>
  <si>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</si>
  <si>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</si>
  <si>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</si>
  <si>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</si>
  <si>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</si>
  <si>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</si>
  <si>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</si>
  <si>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</si>
  <si>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</si>
  <si>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</si>
  <si>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</si>
  <si>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</si>
  <si>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</si>
  <si>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</si>
  <si>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</si>
  <si>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</si>
  <si>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</si>
  <si>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</si>
  <si>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</si>
  <si>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</si>
  <si>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</si>
  <si>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</si>
  <si>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</si>
  <si>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</si>
  <si>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</si>
  <si>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</si>
  <si>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</si>
  <si>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</si>
  <si>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</si>
  <si>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</si>
  <si>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</si>
  <si>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</si>
  <si>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</si>
  <si>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</si>
  <si>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</si>
  <si>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</si>
  <si>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</si>
  <si>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</si>
  <si>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</si>
  <si>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</si>
  <si>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</si>
  <si>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</si>
  <si>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</si>
  <si>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</si>
  <si>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</si>
  <si>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</si>
  <si>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</si>
  <si>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</si>
  <si>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</si>
  <si>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</si>
  <si>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</si>
  <si>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</si>
  <si>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</si>
  <si>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</si>
  <si>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</si>
  <si>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</si>
  <si>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</si>
  <si>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</si>
  <si>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</si>
  <si>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</si>
  <si>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</si>
  <si>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</si>
  <si>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</si>
  <si>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</si>
  <si>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</si>
  <si>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</si>
  <si>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</si>
  <si>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</si>
  <si>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</si>
  <si>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</si>
  <si>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</si>
  <si>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</si>
  <si>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</si>
  <si>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</si>
  <si>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</si>
  <si>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</si>
  <si>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</si>
  <si>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</si>
  <si>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</si>
  <si>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</si>
  <si>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</si>
  <si>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</si>
  <si>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</si>
  <si>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</si>
  <si>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</si>
  <si>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</si>
  <si>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</si>
  <si>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</si>
  <si>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</si>
  <si>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</si>
  <si>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</si>
  <si>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</si>
  <si>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</si>
  <si>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</si>
  <si>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</si>
  <si>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</si>
  <si>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</si>
  <si>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</si>
  <si>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</si>
  <si>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</si>
  <si>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</si>
  <si>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</si>
  <si>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</si>
  <si>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</si>
  <si>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</si>
  <si>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</si>
  <si>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</si>
  <si>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</si>
  <si>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</si>
  <si>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</si>
  <si>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</si>
  <si>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</si>
  <si>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</si>
  <si>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</si>
  <si>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</si>
  <si>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</si>
  <si>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</si>
  <si>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</si>
  <si>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</si>
  <si>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</si>
  <si>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</si>
  <si>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</si>
  <si>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</si>
  <si>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</si>
  <si>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</si>
  <si>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</si>
  <si>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</si>
  <si>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</si>
  <si>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</si>
  <si>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</si>
  <si>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</si>
  <si>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</si>
  <si>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</si>
  <si>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</si>
  <si>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</si>
  <si>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</si>
  <si>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</si>
  <si>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</si>
  <si>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</si>
  <si>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</si>
  <si>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</si>
  <si>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</si>
  <si>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</si>
  <si>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</si>
  <si>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</si>
  <si>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</si>
  <si>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</si>
  <si>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</si>
  <si>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</si>
  <si>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</si>
  <si>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</si>
  <si>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</si>
  <si>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</si>
  <si>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</si>
  <si>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</si>
  <si>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</si>
  <si>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</si>
  <si>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</si>
  <si>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</si>
  <si>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</si>
  <si>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</si>
  <si>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</si>
  <si>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</si>
  <si>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</si>
  <si>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</si>
  <si>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</si>
  <si>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</si>
  <si>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</si>
  <si>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</si>
  <si>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</si>
  <si>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</si>
  <si>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</si>
  <si>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</si>
  <si>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</si>
  <si>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</si>
  <si>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</si>
  <si>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</si>
  <si>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</si>
  <si>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</si>
  <si>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</si>
  <si>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</si>
  <si>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</si>
  <si>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</si>
  <si>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</si>
  <si>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</si>
  <si>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</si>
  <si>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</si>
  <si>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</si>
  <si>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</si>
  <si>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</si>
  <si>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</si>
  <si>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</si>
  <si>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</si>
  <si>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</si>
  <si>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</si>
  <si>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</si>
  <si>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</si>
  <si>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</si>
  <si>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</si>
  <si>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</si>
  <si>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</si>
  <si>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</si>
  <si>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</si>
  <si>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</si>
  <si>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</si>
  <si>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</si>
  <si>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</si>
  <si>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</si>
  <si>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</si>
  <si>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</si>
  <si>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</si>
  <si>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</si>
  <si>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</si>
  <si>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</si>
  <si>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</si>
  <si>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</si>
  <si>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</si>
  <si>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</si>
  <si>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</si>
  <si>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</si>
  <si>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</si>
  <si>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</si>
  <si>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</si>
  <si>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</si>
  <si>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</si>
  <si>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</si>
  <si>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</si>
  <si>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</si>
  <si>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</si>
  <si>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</si>
  <si>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</si>
  <si>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</si>
  <si>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</si>
  <si>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</si>
  <si>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</si>
  <si>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</si>
  <si>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</si>
  <si>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</si>
  <si>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</si>
  <si>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</si>
  <si>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</si>
  <si>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</si>
  <si>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</si>
  <si>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</si>
  <si>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</si>
  <si>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</si>
  <si>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</si>
  <si>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</si>
  <si>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</si>
  <si>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</si>
  <si>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</si>
  <si>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</si>
  <si>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</si>
  <si>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</si>
  <si>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</si>
  <si>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</si>
  <si>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</si>
  <si>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</si>
  <si>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</si>
  <si>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</si>
  <si>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</si>
  <si>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</si>
  <si>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</si>
  <si>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</si>
  <si>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</si>
  <si>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</si>
  <si>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</si>
  <si>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</si>
  <si>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</si>
  <si>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</si>
  <si>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</si>
  <si>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</si>
  <si>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</si>
  <si>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</si>
  <si>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</si>
  <si>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</si>
  <si>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</si>
  <si>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</si>
  <si>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</si>
  <si>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</si>
  <si>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</si>
  <si>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</si>
  <si>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</si>
  <si>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</si>
  <si>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</si>
  <si>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</si>
  <si>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</si>
  <si>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</si>
  <si>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</si>
  <si>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</si>
  <si>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</si>
  <si>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</si>
  <si>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</si>
  <si>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</si>
  <si>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</si>
  <si>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</si>
  <si>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</si>
  <si>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</si>
  <si>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</si>
  <si>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</si>
  <si>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</si>
  <si>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</si>
  <si>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</si>
  <si>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</si>
  <si>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</si>
  <si>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</si>
  <si>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</si>
  <si>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</si>
  <si>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</si>
  <si>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</si>
  <si>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</si>
  <si>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</si>
  <si>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</si>
  <si>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</si>
  <si>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</si>
  <si>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</si>
  <si>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</si>
  <si>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</si>
  <si>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</si>
  <si>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</si>
  <si>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</si>
  <si>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</si>
  <si>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</si>
  <si>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</si>
  <si>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</si>
  <si>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</si>
  <si>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</si>
  <si>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</si>
  <si>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</si>
  <si>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</si>
  <si>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</si>
  <si>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</si>
  <si>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</si>
  <si>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</si>
  <si>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</si>
  <si>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</si>
  <si>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</si>
  <si>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</si>
  <si>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</si>
  <si>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</si>
  <si>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</si>
  <si>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</si>
  <si>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</si>
  <si>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</si>
  <si>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</si>
  <si>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</si>
  <si>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</si>
  <si>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</si>
  <si>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</si>
  <si>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</si>
  <si>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</si>
  <si>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</si>
  <si>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</si>
  <si>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</si>
  <si>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</si>
  <si>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</si>
  <si>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</si>
  <si>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</si>
  <si>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</si>
  <si>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</si>
  <si>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</si>
  <si>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</si>
  <si>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</si>
  <si>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</si>
  <si>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</si>
  <si>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</si>
  <si>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</si>
  <si>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</si>
  <si>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</si>
  <si>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</si>
  <si>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</si>
  <si>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</si>
  <si>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</si>
  <si>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</si>
  <si>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</si>
  <si>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</si>
  <si>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</si>
  <si>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</si>
  <si>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</si>
  <si>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</si>
  <si>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</si>
  <si>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</si>
  <si>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</si>
  <si>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</si>
  <si>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</si>
  <si>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</si>
  <si>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</si>
  <si>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</si>
  <si>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</si>
  <si>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</si>
  <si>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</si>
  <si>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</si>
  <si>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</si>
  <si>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</si>
  <si>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</si>
  <si>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</si>
  <si>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</si>
  <si>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</si>
  <si>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</si>
  <si>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</si>
  <si>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</si>
  <si>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</si>
  <si>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</si>
  <si>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</si>
  <si>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</si>
  <si>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</si>
  <si>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</si>
  <si>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</si>
  <si>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</si>
  <si>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</si>
  <si>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</si>
  <si>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</si>
  <si>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</si>
  <si>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</si>
  <si>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</si>
  <si>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</si>
  <si>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</si>
  <si>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</si>
  <si>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</si>
  <si>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</si>
  <si>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</si>
  <si>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</si>
  <si>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</si>
  <si>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</si>
  <si>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</si>
  <si>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</si>
  <si>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</si>
  <si>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</si>
  <si>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</si>
  <si>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</si>
  <si>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</si>
  <si>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</si>
  <si>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</si>
  <si>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</si>
  <si>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</si>
  <si>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</si>
  <si>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</si>
  <si>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</si>
  <si>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</si>
  <si>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</si>
  <si>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</si>
  <si>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</si>
  <si>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</si>
  <si>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</si>
  <si>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</si>
  <si>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</si>
  <si>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</si>
  <si>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</si>
  <si>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</si>
  <si>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</si>
  <si>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</si>
  <si>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</si>
  <si>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</si>
  <si>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</si>
  <si>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</si>
  <si>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</si>
  <si>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</si>
  <si>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</si>
  <si>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</si>
  <si>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</si>
  <si>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</si>
  <si>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</si>
  <si>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</si>
  <si>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</si>
  <si>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</si>
  <si>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</si>
  <si>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</si>
  <si>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</si>
  <si>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</si>
  <si>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</si>
  <si>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</si>
  <si>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</si>
  <si>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</si>
  <si>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</si>
  <si>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</si>
  <si>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</si>
  <si>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</si>
  <si>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</si>
  <si>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</si>
  <si>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</si>
  <si>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</si>
  <si>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</si>
  <si>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</si>
  <si>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</si>
  <si>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</si>
  <si>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</si>
  <si>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</si>
  <si>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</si>
  <si>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</si>
  <si>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</si>
  <si>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</si>
  <si>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</si>
  <si>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</si>
  <si>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</si>
  <si>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</si>
  <si>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</si>
  <si>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</si>
  <si>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</si>
  <si>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</si>
  <si>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</si>
  <si>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</si>
  <si>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</si>
  <si>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</si>
  <si>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</si>
  <si>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</si>
  <si>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</si>
  <si>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</si>
  <si>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</si>
  <si>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</si>
  <si>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</si>
  <si>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</si>
  <si>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</si>
  <si>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</si>
  <si>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</si>
  <si>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</si>
  <si>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</si>
  <si>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</si>
  <si>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</si>
  <si>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</si>
  <si>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</si>
  <si>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</si>
  <si>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</si>
  <si>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</si>
  <si>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</si>
  <si>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</si>
  <si>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</si>
  <si>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</si>
  <si>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</si>
  <si>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</si>
  <si>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</si>
  <si>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</si>
  <si>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</si>
  <si>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</si>
  <si>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</si>
  <si>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</si>
  <si>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</si>
  <si>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</si>
  <si>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</si>
  <si>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</si>
  <si>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</si>
  <si>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</si>
  <si>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</si>
  <si>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</si>
  <si>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</si>
  <si>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</si>
  <si>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</si>
  <si>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</si>
  <si>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</si>
  <si>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</si>
  <si>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</si>
  <si>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</si>
  <si>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</si>
  <si>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</si>
  <si>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</si>
  <si>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</si>
  <si>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</si>
  <si>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</si>
  <si>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</si>
  <si>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</si>
  <si>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</si>
  <si>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</si>
  <si>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</si>
  <si>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</si>
  <si>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</si>
  <si>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</si>
  <si>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</si>
  <si>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</si>
  <si>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</si>
  <si>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</si>
  <si>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</si>
  <si>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</si>
  <si>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</si>
  <si>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</si>
  <si>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</si>
  <si>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</si>
  <si>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</si>
  <si>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</si>
  <si>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</si>
  <si>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</si>
  <si>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</si>
  <si>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</si>
  <si>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</si>
  <si>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</si>
  <si>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</si>
  <si>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</si>
  <si>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</si>
  <si>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</si>
  <si>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</si>
  <si>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</si>
  <si>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</si>
  <si>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</si>
  <si>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</si>
  <si>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</si>
  <si>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</si>
  <si>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</si>
  <si>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</si>
  <si>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</si>
  <si>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</si>
  <si>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</si>
  <si>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</si>
  <si>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</si>
  <si>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</si>
  <si>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</si>
  <si>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</si>
  <si>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</si>
  <si>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</si>
  <si>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</si>
  <si>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</si>
  <si>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</si>
  <si>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</si>
  <si>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</si>
  <si>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</si>
  <si>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</si>
  <si>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</si>
  <si>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</si>
  <si>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</si>
  <si>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</si>
  <si>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</si>
  <si>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</si>
  <si>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</si>
  <si>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</si>
  <si>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</si>
  <si>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</si>
  <si>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</si>
  <si>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</si>
  <si>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</si>
  <si>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</si>
  <si>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</si>
  <si>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</si>
  <si>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</si>
  <si>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</si>
  <si>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</si>
  <si>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</si>
  <si>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</si>
  <si>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</si>
  <si>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</si>
  <si>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</si>
  <si>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</si>
  <si>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</si>
  <si>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</si>
  <si>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</si>
  <si>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</si>
  <si>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</si>
  <si>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</si>
  <si>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</si>
  <si>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</si>
  <si>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</si>
  <si>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</si>
  <si>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</si>
  <si>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</si>
  <si>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</si>
  <si>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</si>
  <si>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</si>
  <si>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</si>
  <si>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</si>
  <si>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</si>
  <si>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</si>
  <si>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</si>
  <si>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</si>
  <si>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</si>
  <si>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</si>
  <si>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</si>
  <si>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</si>
  <si>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</si>
  <si>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</si>
  <si>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</si>
  <si>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</si>
  <si>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</si>
  <si>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</si>
  <si>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</si>
  <si>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</si>
  <si>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</si>
  <si>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</si>
  <si>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</si>
  <si>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</si>
  <si>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</si>
  <si>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</si>
  <si>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</si>
  <si>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</si>
  <si>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</si>
  <si>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</si>
  <si>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</si>
  <si>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</si>
  <si>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</si>
  <si>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</si>
  <si>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</si>
  <si>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</si>
  <si>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</si>
  <si>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</si>
  <si>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</si>
  <si>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</si>
  <si>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</si>
  <si>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</si>
  <si>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</si>
  <si>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</si>
  <si>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</si>
  <si>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</si>
  <si>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</si>
  <si>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</si>
  <si>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</si>
  <si>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</si>
  <si>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</si>
  <si>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</si>
  <si>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</si>
  <si>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</si>
  <si>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</si>
  <si>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</si>
  <si>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</si>
  <si>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</si>
  <si>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</si>
  <si>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</si>
  <si>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</si>
  <si>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</si>
  <si>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</si>
  <si>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</si>
  <si>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</si>
  <si>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</si>
  <si>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</si>
  <si>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</si>
  <si>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</si>
  <si>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</si>
  <si>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</si>
  <si>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</si>
  <si>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</si>
  <si>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</si>
  <si>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</si>
  <si>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</si>
  <si>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</si>
  <si>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</si>
  <si>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</si>
  <si>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</si>
  <si>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</si>
  <si>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</si>
  <si>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</si>
  <si>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</si>
  <si>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</si>
  <si>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</si>
  <si>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</si>
  <si>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</si>
  <si>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</si>
  <si>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</si>
  <si>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</si>
  <si>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</si>
  <si>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</si>
  <si>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</si>
  <si>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</si>
  <si>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</si>
  <si>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</si>
  <si>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</si>
  <si>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</si>
  <si>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</si>
  <si>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</si>
  <si>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</si>
  <si>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</si>
  <si>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</si>
  <si>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</si>
  <si>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</si>
  <si>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</si>
  <si>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</si>
  <si>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</si>
  <si>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</si>
  <si>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</si>
  <si>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</si>
  <si>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</si>
  <si>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</si>
  <si>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</si>
  <si>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</si>
  <si>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</si>
  <si>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</si>
  <si>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</si>
  <si>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</si>
  <si>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</si>
  <si>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</si>
  <si>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</si>
  <si>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</si>
  <si>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</si>
  <si>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</si>
  <si>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</si>
  <si>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</si>
  <si>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</si>
  <si>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</si>
  <si>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</si>
  <si>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</si>
  <si>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</si>
  <si>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</si>
  <si>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</si>
  <si>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</si>
  <si>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</si>
  <si>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</si>
  <si>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</si>
  <si>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</si>
  <si>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</si>
  <si>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</si>
  <si>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</si>
  <si>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</si>
  <si>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</si>
  <si>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</si>
  <si>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</si>
  <si>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</si>
  <si>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</si>
  <si>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</si>
  <si>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</si>
  <si>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</si>
  <si>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</si>
  <si>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</si>
  <si>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</si>
  <si>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</si>
  <si>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</si>
  <si>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</si>
  <si>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</si>
  <si>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</si>
  <si>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</si>
  <si>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</si>
  <si>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</si>
  <si>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</si>
  <si>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</si>
  <si>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</si>
  <si>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</si>
  <si>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</si>
  <si>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</si>
  <si>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</si>
  <si>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</si>
  <si>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</si>
  <si>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</si>
  <si>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</si>
  <si>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</si>
  <si>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</si>
  <si>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</si>
  <si>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</si>
  <si>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</si>
  <si>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</si>
  <si>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</si>
  <si>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</si>
  <si>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</si>
  <si>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</si>
  <si>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</si>
  <si>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</si>
  <si>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</si>
  <si>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</si>
  <si>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</si>
  <si>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</si>
  <si>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</si>
  <si>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</si>
  <si>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</si>
  <si>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</si>
  <si>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</si>
  <si>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</si>
  <si>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</si>
  <si>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</si>
  <si>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</si>
  <si>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</si>
  <si>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</si>
  <si>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</si>
  <si>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</si>
  <si>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</si>
  <si>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</si>
  <si>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</si>
  <si>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</si>
  <si>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</si>
  <si>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</si>
  <si>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</si>
  <si>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</si>
  <si>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</si>
  <si>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</si>
  <si>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</si>
  <si>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</si>
  <si>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</si>
  <si>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</si>
  <si>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</si>
  <si>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</si>
  <si>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</si>
  <si>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</si>
  <si>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</si>
  <si>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</si>
  <si>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</si>
  <si>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</si>
  <si>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</si>
  <si>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</si>
  <si>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</si>
  <si>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</si>
  <si>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</si>
  <si>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</si>
  <si>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</si>
  <si>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</si>
  <si>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</si>
  <si>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</si>
  <si>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</si>
  <si>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</si>
  <si>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</si>
  <si>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</si>
  <si>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</si>
  <si>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</si>
  <si>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</si>
  <si>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</si>
  <si>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</si>
  <si>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</si>
  <si>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</si>
  <si>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</si>
  <si>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</si>
  <si>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</si>
  <si>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</si>
  <si>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</si>
  <si>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</si>
  <si>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</si>
  <si>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</si>
  <si>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</si>
  <si>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</si>
  <si>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</si>
  <si>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</si>
  <si>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</si>
  <si>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</si>
  <si>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</si>
  <si>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</si>
  <si>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</si>
  <si>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</si>
  <si>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</si>
  <si>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</si>
  <si>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</si>
  <si>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</si>
  <si>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</si>
  <si>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</si>
  <si>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</si>
  <si>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</si>
  <si>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</si>
  <si>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</si>
  <si>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</si>
  <si>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</si>
  <si>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</si>
  <si>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</si>
  <si>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</si>
  <si>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</si>
  <si>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</si>
  <si>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</si>
  <si>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</si>
  <si>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</si>
  <si>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</si>
  <si>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</si>
  <si>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</si>
  <si>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</si>
  <si>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</si>
  <si>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</si>
  <si>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</si>
  <si>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</si>
  <si>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</si>
  <si>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</si>
  <si>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</si>
  <si>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</si>
  <si>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</si>
  <si>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</si>
  <si>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</si>
  <si>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</si>
  <si>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</si>
  <si>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</si>
  <si>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</si>
  <si>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</si>
  <si>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</si>
  <si>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</si>
  <si>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</si>
  <si>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</si>
  <si>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</si>
  <si>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</si>
  <si>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</si>
  <si>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</si>
  <si>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</si>
  <si>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</si>
  <si>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</si>
  <si>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</si>
  <si>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</si>
  <si>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</si>
  <si>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</si>
  <si>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</si>
  <si>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</si>
  <si>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</si>
  <si>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</si>
  <si>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</si>
  <si>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</si>
  <si>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</si>
  <si>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</si>
  <si>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</si>
  <si>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</si>
  <si>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</si>
  <si>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</si>
  <si>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</si>
  <si>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</si>
  <si>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</si>
  <si>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</si>
  <si>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</si>
  <si>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</si>
  <si>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</si>
  <si>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</si>
  <si>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</si>
  <si>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</si>
  <si>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</si>
  <si>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</si>
  <si>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</si>
  <si>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</si>
  <si>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</si>
  <si>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</si>
  <si>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</si>
  <si>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</si>
  <si>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</si>
  <si>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</si>
  <si>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</si>
  <si>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</si>
  <si>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</si>
  <si>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</si>
  <si>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</si>
  <si>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</si>
  <si>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</si>
  <si>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</si>
  <si>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</si>
  <si>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</si>
  <si>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</si>
  <si>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</si>
  <si>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</si>
  <si>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</si>
  <si>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</si>
  <si>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</si>
  <si>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</si>
  <si>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</si>
  <si>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</si>
  <si>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</si>
  <si>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</si>
  <si>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</si>
  <si>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</si>
  <si>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</si>
  <si>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</si>
  <si>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</si>
  <si>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</si>
  <si>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</si>
  <si>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</si>
  <si>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</si>
  <si>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</si>
  <si>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</si>
  <si>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</si>
  <si>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</si>
  <si>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</si>
  <si>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</si>
  <si>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</si>
  <si>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</si>
  <si>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</si>
  <si>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</si>
  <si>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</si>
  <si>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</si>
  <si>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</si>
  <si>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</si>
  <si>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</si>
  <si>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</si>
  <si>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</si>
  <si>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</si>
  <si>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</si>
  <si>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</si>
  <si>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</si>
  <si>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</si>
  <si>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</si>
  <si>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</si>
  <si>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</si>
  <si>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</si>
  <si>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</si>
  <si>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</si>
  <si>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</si>
  <si>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</si>
  <si>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</si>
  <si>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</si>
  <si>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</si>
  <si>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</si>
  <si>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</si>
  <si>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</si>
  <si>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</si>
  <si>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</si>
  <si>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</si>
  <si>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</si>
  <si>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</si>
  <si>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</si>
  <si>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</si>
  <si>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</si>
  <si>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</si>
  <si>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</si>
  <si>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</si>
  <si>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</si>
  <si>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</si>
  <si>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</si>
  <si>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</si>
  <si>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</si>
  <si>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</si>
  <si>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</si>
  <si>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</si>
  <si>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</si>
  <si>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</si>
  <si>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</si>
  <si>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</si>
  <si>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</si>
  <si>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</si>
  <si>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</si>
  <si>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</si>
  <si>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</si>
  <si>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</si>
  <si>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</si>
  <si>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</si>
  <si>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</si>
  <si>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</si>
  <si>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</si>
  <si>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</si>
  <si>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</si>
  <si>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</si>
  <si>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</si>
  <si>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</si>
  <si>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</si>
  <si>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</si>
  <si>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</si>
  <si>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</si>
  <si>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</si>
  <si>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</si>
  <si>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</si>
  <si>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</si>
  <si>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</si>
  <si>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</si>
  <si>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</si>
  <si>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</si>
  <si>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</si>
  <si>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</si>
  <si>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</si>
  <si>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</si>
  <si>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</si>
  <si>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</si>
  <si>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</si>
  <si>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</si>
  <si>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</si>
  <si>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</si>
  <si>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</si>
  <si>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</si>
  <si>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</si>
  <si>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</si>
  <si>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</si>
  <si>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</si>
  <si>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</si>
  <si>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</si>
  <si>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</si>
  <si>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</si>
  <si>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</si>
  <si>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</si>
  <si>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</si>
  <si>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</si>
  <si>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</si>
  <si>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</si>
  <si>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</si>
  <si>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</si>
  <si>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</si>
  <si>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</si>
  <si>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</si>
  <si>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</si>
  <si>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</si>
  <si>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</si>
  <si>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</si>
  <si>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</si>
  <si>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</si>
  <si>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</si>
  <si>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</si>
  <si>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</si>
  <si>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</si>
  <si>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</si>
  <si>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</si>
  <si>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</si>
  <si>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</si>
  <si>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</si>
  <si>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</si>
  <si>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</si>
  <si>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</si>
  <si>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</si>
  <si>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</si>
  <si>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</si>
  <si>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</si>
  <si>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</si>
  <si>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</si>
  <si>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</si>
  <si>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</si>
  <si>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</si>
  <si>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</si>
  <si>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</si>
  <si>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</si>
  <si>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</si>
  <si>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</si>
  <si>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</si>
  <si>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</si>
  <si>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</si>
  <si>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</si>
  <si>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</si>
  <si>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</si>
  <si>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</si>
  <si>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</si>
  <si>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</si>
  <si>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</si>
  <si>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</si>
  <si>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</si>
  <si>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</si>
  <si>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</si>
  <si>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</si>
  <si>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</si>
  <si>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</si>
  <si>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</si>
  <si>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</si>
  <si>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</si>
  <si>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</si>
  <si>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</si>
  <si>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</si>
  <si>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</si>
  <si>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</si>
  <si>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</si>
  <si>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</si>
  <si>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</si>
  <si>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</si>
  <si>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</si>
  <si>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</si>
  <si>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</si>
  <si>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</si>
  <si>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</si>
  <si>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</si>
  <si>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</si>
  <si>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</si>
  <si>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</si>
  <si>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</si>
  <si>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</si>
  <si>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</si>
  <si>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</si>
  <si>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</si>
  <si>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</si>
  <si>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</si>
  <si>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</si>
  <si>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</si>
  <si>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</si>
  <si>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</si>
  <si>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</si>
  <si>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</si>
  <si>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</si>
  <si>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</si>
  <si>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</si>
  <si>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</si>
  <si>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</si>
  <si>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</si>
  <si>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</si>
  <si>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</si>
  <si>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</si>
  <si>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</si>
  <si>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</si>
  <si>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</si>
  <si>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</si>
  <si>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</si>
  <si>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</si>
  <si>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</si>
  <si>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</si>
  <si>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</si>
  <si>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</si>
  <si>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</si>
  <si>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</si>
  <si>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</si>
  <si>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</si>
  <si>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</si>
  <si>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</si>
  <si>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</si>
  <si>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</si>
  <si>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</si>
  <si>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</si>
  <si>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</si>
  <si>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</si>
  <si>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</si>
  <si>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</si>
  <si>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</si>
  <si>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</si>
  <si>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</si>
  <si>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</si>
  <si>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</si>
  <si>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</si>
  <si>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</si>
  <si>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</si>
  <si>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</si>
  <si>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</si>
  <si>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</si>
  <si>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</si>
  <si>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</si>
  <si>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</si>
  <si>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</si>
  <si>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</si>
  <si>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</si>
  <si>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</si>
  <si>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</si>
  <si>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</si>
  <si>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</si>
  <si>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</si>
  <si>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</si>
  <si>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</si>
  <si>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</si>
  <si>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</si>
  <si>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</si>
  <si>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</si>
  <si>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</si>
  <si>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</si>
  <si>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</si>
  <si>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</si>
  <si>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</si>
  <si>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</si>
  <si>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</si>
  <si>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</si>
  <si>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</si>
  <si>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</si>
  <si>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</si>
  <si>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</si>
  <si>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</si>
  <si>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</si>
  <si>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</si>
  <si>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</si>
  <si>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</si>
  <si>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</si>
  <si>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</si>
  <si>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</si>
  <si>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</si>
  <si>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</si>
  <si>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</si>
  <si>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</si>
  <si>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</si>
  <si>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</si>
  <si>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</si>
  <si>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</si>
  <si>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</si>
  <si>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</si>
  <si>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</si>
  <si>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</si>
  <si>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</si>
  <si>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</si>
  <si>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</si>
  <si>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</si>
  <si>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</si>
  <si>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</si>
  <si>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</si>
  <si>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</si>
  <si>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</si>
  <si>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</si>
  <si>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</si>
  <si>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</si>
  <si>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</si>
  <si>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</si>
  <si>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</si>
  <si>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</si>
  <si>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</si>
  <si>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</si>
  <si>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</si>
  <si>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</si>
  <si>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</si>
  <si>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</si>
  <si>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</si>
  <si>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</si>
  <si>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</si>
  <si>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</si>
  <si>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</si>
  <si>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</si>
  <si>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</si>
  <si>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</si>
  <si>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</si>
  <si>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</si>
  <si>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</si>
  <si>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</si>
  <si>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</si>
  <si>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</si>
  <si>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</si>
  <si>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</si>
  <si>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</si>
  <si>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</si>
  <si>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</si>
  <si>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</si>
  <si>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</si>
  <si>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</si>
  <si>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</si>
  <si>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</si>
  <si>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</si>
  <si>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</si>
  <si>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</si>
  <si>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</si>
  <si>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</si>
  <si>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</si>
  <si>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</si>
  <si>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</si>
  <si>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</si>
  <si>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</si>
  <si>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</si>
  <si>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</si>
  <si>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</si>
  <si>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</si>
  <si>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</si>
  <si>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</si>
  <si>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</si>
  <si>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</si>
  <si>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</si>
  <si>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</si>
  <si>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</si>
  <si>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</si>
  <si>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</si>
  <si>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</si>
  <si>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</si>
  <si>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</si>
  <si>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</si>
  <si>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</si>
  <si>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</si>
  <si>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</si>
  <si>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</si>
  <si>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</si>
  <si>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</si>
  <si>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</si>
  <si>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</si>
  <si>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</si>
  <si>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</si>
  <si>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</si>
  <si>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</si>
  <si>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</si>
  <si>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</si>
  <si>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</si>
  <si>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</si>
  <si>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</si>
  <si>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</si>
  <si>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</si>
  <si>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</si>
  <si>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</si>
  <si>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</si>
  <si>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</si>
  <si>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</si>
  <si>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</si>
  <si>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</si>
  <si>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</si>
  <si>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</si>
  <si>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</si>
  <si>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</si>
  <si>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</si>
  <si>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</si>
  <si>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</si>
  <si>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</si>
  <si>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</si>
  <si>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</si>
  <si>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</si>
  <si>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</si>
  <si>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</si>
  <si>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</si>
  <si>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</si>
  <si>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</si>
  <si>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</si>
  <si>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</si>
  <si>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</si>
  <si>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</si>
  <si>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</si>
  <si>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</si>
  <si>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</si>
  <si>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</si>
  <si>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</si>
  <si>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</si>
  <si>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</si>
  <si>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</si>
  <si>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</si>
  <si>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</si>
  <si>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</si>
  <si>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</si>
  <si>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</si>
  <si>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</si>
  <si>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</si>
  <si>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</si>
  <si>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</si>
  <si>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</si>
  <si>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</si>
  <si>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</si>
  <si>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</si>
  <si>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</si>
  <si>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</si>
  <si>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</si>
  <si>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</si>
  <si>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</si>
  <si>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</si>
  <si>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</si>
  <si>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</si>
  <si>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</si>
  <si>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</si>
  <si>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</si>
  <si>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</si>
  <si>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</si>
  <si>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</si>
  <si>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</si>
  <si>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</si>
  <si>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</si>
  <si>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</si>
  <si>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</si>
  <si>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</si>
  <si>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</si>
  <si>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</si>
  <si>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</si>
  <si>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</si>
  <si>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</si>
  <si>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</si>
  <si>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</si>
  <si>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</si>
  <si>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</si>
  <si>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</si>
  <si>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</si>
  <si>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</si>
  <si>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</si>
  <si>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</si>
  <si>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</si>
  <si>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</si>
  <si>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</si>
  <si>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</si>
  <si>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</si>
  <si>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</si>
  <si>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</si>
  <si>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</si>
  <si>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</si>
  <si>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</si>
  <si>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</si>
  <si>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</si>
  <si>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</si>
  <si>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</si>
  <si>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</si>
  <si>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</si>
  <si>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</si>
  <si>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</si>
  <si>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</si>
  <si>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</si>
  <si>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</si>
  <si>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</si>
  <si>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</si>
  <si>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</si>
  <si>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</si>
  <si>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</si>
  <si>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</si>
  <si>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</si>
  <si>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</si>
  <si>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</si>
  <si>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</si>
  <si>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</si>
  <si>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</si>
  <si>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</si>
  <si>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</si>
  <si>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</si>
  <si>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</si>
  <si>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</si>
  <si>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</si>
  <si>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</si>
  <si>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</si>
  <si>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</si>
  <si>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</si>
  <si>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</si>
  <si>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</si>
  <si>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</si>
  <si>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</si>
  <si>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</si>
  <si>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</si>
  <si>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</si>
  <si>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</si>
  <si>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</si>
  <si>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</si>
  <si>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</si>
  <si>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</si>
  <si>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</si>
  <si>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</si>
  <si>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</si>
  <si>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</si>
  <si>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</si>
  <si>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</si>
  <si>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</si>
  <si>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</si>
  <si>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</si>
  <si>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</si>
  <si>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</si>
  <si>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</si>
  <si>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</si>
  <si>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</si>
  <si>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</si>
  <si>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</si>
  <si>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</si>
  <si>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</si>
  <si>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</si>
  <si>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</si>
  <si>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</si>
  <si>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</si>
  <si>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</si>
  <si>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</si>
  <si>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</si>
  <si>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</si>
  <si>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</si>
  <si>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</si>
  <si>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</si>
  <si>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</si>
  <si>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</si>
  <si>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</si>
  <si>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</si>
  <si>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</si>
  <si>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</si>
  <si>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</si>
  <si>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</si>
  <si>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</si>
  <si>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</si>
  <si>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</si>
  <si>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</si>
  <si>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</si>
  <si>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</si>
  <si>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</si>
  <si>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</si>
  <si>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</si>
  <si>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</si>
  <si>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</si>
  <si>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</si>
  <si>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</si>
  <si>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</si>
  <si>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</si>
  <si>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</si>
  <si>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</si>
  <si>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</si>
  <si>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</si>
  <si>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</si>
  <si>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</si>
  <si>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</si>
  <si>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</si>
  <si>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</si>
  <si>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</si>
  <si>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</si>
  <si>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</si>
  <si>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</si>
  <si>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</si>
  <si>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</si>
  <si>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</si>
  <si>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</si>
  <si>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</si>
  <si>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</si>
  <si>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</si>
  <si>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</si>
  <si>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</si>
  <si>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</si>
  <si>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</si>
  <si>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</si>
  <si>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</si>
  <si>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</si>
  <si>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</si>
  <si>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</si>
  <si>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</si>
  <si>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</si>
  <si>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</si>
  <si>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</si>
  <si>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</si>
  <si>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</si>
  <si>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</si>
  <si>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</si>
  <si>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</si>
  <si>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</si>
  <si>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</si>
  <si>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</si>
  <si>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</si>
  <si>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</si>
  <si>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</si>
  <si>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</si>
  <si>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</si>
  <si>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</si>
  <si>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</si>
  <si>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</si>
  <si>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</si>
  <si>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</si>
  <si>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</si>
  <si>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</si>
  <si>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</si>
  <si>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</si>
  <si>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</si>
  <si>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</si>
  <si>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</si>
  <si>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</si>
  <si>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</si>
  <si>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</si>
  <si>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</si>
  <si>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</si>
  <si>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</si>
  <si>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</si>
  <si>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</si>
  <si>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</si>
  <si>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</si>
  <si>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</si>
  <si>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</si>
  <si>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</si>
  <si>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</si>
  <si>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</si>
  <si>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</si>
  <si>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</si>
  <si>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</si>
  <si>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</si>
  <si>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</si>
  <si>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</si>
  <si>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</si>
  <si>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</si>
  <si>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</si>
  <si>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</si>
  <si>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</si>
  <si>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</si>
  <si>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</si>
  <si>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</si>
  <si>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</si>
  <si>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</si>
  <si>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</si>
  <si>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</si>
  <si>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</si>
  <si>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</si>
  <si>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</si>
  <si>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</si>
  <si>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</si>
  <si>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</si>
  <si>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</si>
  <si>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</si>
  <si>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</si>
  <si>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</si>
  <si>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</si>
  <si>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</si>
  <si>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</si>
  <si>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</si>
  <si>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</si>
  <si>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</si>
  <si>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</si>
  <si>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</si>
  <si>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</si>
  <si>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</si>
  <si>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</si>
  <si>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</si>
  <si>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</si>
  <si>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</si>
  <si>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</si>
  <si>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</si>
  <si>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</si>
  <si>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</si>
  <si>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</si>
  <si>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</si>
  <si>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</si>
  <si>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</si>
  <si>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</si>
  <si>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</si>
  <si>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</si>
  <si>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</si>
  <si>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</si>
  <si>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</si>
  <si>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</si>
  <si>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</si>
  <si>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</si>
  <si>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</si>
  <si>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</si>
  <si>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</si>
  <si>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</si>
  <si>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</si>
  <si>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</si>
  <si>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</si>
  <si>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</si>
  <si>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</si>
  <si>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</si>
  <si>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</si>
  <si>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</si>
  <si>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</si>
  <si>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</si>
  <si>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</si>
  <si>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</si>
  <si>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</si>
  <si>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</si>
  <si>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</si>
  <si>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</si>
  <si>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</si>
  <si>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</si>
  <si>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</si>
  <si>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</si>
  <si>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</si>
  <si>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</si>
  <si>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</si>
  <si>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</si>
  <si>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</si>
  <si>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</si>
  <si>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</si>
  <si>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</si>
  <si>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</si>
  <si>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</si>
  <si>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</si>
  <si>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</si>
  <si>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</si>
  <si>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</si>
  <si>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</si>
  <si>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</si>
  <si>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</si>
  <si>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</si>
  <si>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</si>
  <si>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</si>
  <si>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</si>
  <si>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</si>
  <si>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</si>
  <si>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</si>
  <si>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</si>
  <si>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</si>
  <si>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</si>
  <si>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</si>
  <si>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</si>
  <si>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</si>
  <si>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</si>
  <si>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</si>
  <si>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</si>
  <si>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</si>
  <si>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</si>
  <si>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</si>
  <si>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</si>
  <si>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</si>
  <si>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</si>
  <si>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</si>
  <si>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</si>
  <si>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</si>
  <si>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</si>
  <si>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</si>
  <si>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</si>
  <si>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</si>
  <si>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</si>
  <si>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</si>
  <si>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</si>
  <si>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</si>
  <si>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</si>
  <si>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</si>
  <si>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</si>
  <si>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</si>
  <si>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</si>
  <si>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</si>
  <si>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</si>
  <si>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</si>
  <si>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</si>
  <si>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</si>
  <si>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</si>
  <si>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</si>
  <si>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</si>
  <si>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</si>
  <si>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</si>
  <si>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</si>
  <si>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</si>
  <si>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</si>
  <si>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</si>
  <si>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</si>
  <si>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</si>
  <si>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</si>
  <si>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</si>
  <si>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</si>
  <si>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</si>
  <si>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</si>
  <si>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</si>
  <si>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</si>
  <si>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</si>
  <si>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</si>
  <si>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</si>
  <si>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</si>
  <si>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</si>
  <si>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</si>
  <si>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</si>
  <si>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</si>
  <si>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</si>
  <si>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</si>
  <si>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</si>
  <si>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</si>
  <si>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</si>
  <si>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</si>
  <si>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</si>
  <si>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</si>
  <si>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</si>
  <si>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</si>
  <si>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</si>
  <si>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</si>
  <si>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</si>
  <si>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</si>
  <si>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</si>
  <si>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</si>
  <si>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</si>
  <si>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</si>
  <si>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</si>
  <si>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</si>
  <si>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</si>
  <si>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</si>
  <si>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</si>
  <si>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</si>
  <si>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</si>
  <si>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</si>
  <si>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</si>
  <si>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</si>
  <si>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</si>
  <si>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</si>
  <si>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</si>
  <si>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</si>
  <si>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</si>
  <si>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</si>
  <si>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</si>
  <si>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</si>
  <si>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</si>
  <si>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</si>
  <si>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</si>
  <si>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</si>
  <si>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</si>
  <si>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</si>
  <si>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</si>
  <si>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</si>
  <si>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</si>
  <si>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</si>
  <si>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</si>
  <si>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</si>
  <si>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</si>
  <si>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</si>
  <si>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</si>
  <si>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</si>
  <si>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</si>
  <si>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</si>
  <si>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</si>
  <si>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</si>
  <si>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</si>
  <si>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</si>
  <si>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</si>
  <si>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</si>
  <si>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</si>
  <si>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</si>
  <si>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</si>
  <si>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</si>
  <si>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</si>
  <si>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</si>
  <si>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</si>
  <si>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</si>
  <si>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</si>
  <si>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</si>
  <si>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</si>
  <si>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</si>
  <si>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</si>
  <si>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</si>
  <si>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</si>
  <si>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</si>
  <si>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</si>
  <si>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</si>
  <si>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</si>
  <si>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</si>
  <si>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</si>
  <si>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</si>
  <si>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</si>
  <si>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</si>
  <si>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</si>
  <si>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</si>
  <si>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</si>
  <si>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</si>
  <si>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</si>
  <si>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</si>
  <si>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</si>
  <si>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</si>
  <si>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</si>
  <si>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</si>
  <si>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</si>
  <si>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</si>
  <si>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</si>
  <si>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</si>
  <si>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</si>
  <si>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</si>
  <si>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</si>
  <si>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</si>
  <si>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</si>
  <si>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</si>
  <si>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</si>
  <si>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</si>
  <si>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</si>
  <si>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</si>
  <si>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</si>
  <si>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</si>
  <si>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</si>
  <si>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</si>
  <si>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</si>
  <si>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</si>
  <si>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</si>
  <si>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</si>
  <si>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</si>
  <si>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</si>
  <si>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</si>
  <si>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</si>
  <si>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</si>
  <si>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</si>
  <si>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</si>
  <si>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</si>
  <si>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</si>
  <si>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</si>
  <si>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</si>
  <si>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</si>
  <si>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</si>
  <si>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</si>
  <si>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</si>
  <si>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</si>
  <si>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</si>
  <si>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</si>
  <si>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</si>
  <si>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</si>
  <si>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</si>
  <si>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</si>
  <si>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</si>
  <si>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</si>
  <si>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</si>
  <si>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</si>
  <si>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</si>
  <si>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</si>
  <si>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</si>
  <si>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</si>
  <si>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</si>
  <si>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</si>
  <si>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</si>
  <si>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</si>
  <si>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</si>
  <si>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</si>
  <si>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</si>
  <si>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</si>
  <si>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</si>
  <si>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</si>
  <si>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</si>
  <si>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</si>
  <si>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</si>
  <si>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</si>
  <si>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</si>
  <si>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</si>
  <si>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</si>
  <si>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</si>
  <si>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</si>
  <si>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</si>
  <si>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</si>
  <si>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</si>
  <si>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</si>
  <si>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</si>
  <si>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</si>
  <si>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</si>
  <si>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</si>
  <si>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</si>
  <si>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</si>
  <si>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</si>
  <si>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</si>
  <si>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</si>
  <si>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</si>
  <si>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</si>
  <si>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</si>
  <si>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</si>
  <si>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</si>
  <si>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</si>
  <si>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</si>
  <si>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</si>
  <si>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</si>
  <si>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</si>
  <si>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</si>
  <si>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</si>
  <si>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</si>
  <si>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</si>
  <si>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</si>
  <si>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</si>
  <si>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</si>
  <si>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</si>
  <si>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</si>
  <si>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</si>
  <si>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</si>
  <si>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</si>
  <si>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</si>
  <si>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</si>
  <si>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</si>
  <si>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</si>
  <si>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</si>
  <si>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</si>
  <si>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</si>
  <si>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</si>
  <si>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</si>
  <si>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</si>
  <si>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</si>
  <si>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</si>
  <si>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</si>
  <si>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</si>
  <si>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</si>
  <si>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</si>
  <si>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</si>
  <si>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</si>
  <si>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</si>
  <si>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</si>
  <si>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</si>
  <si>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</si>
  <si>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</si>
  <si>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</si>
  <si>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</si>
  <si>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</si>
  <si>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</si>
  <si>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</si>
  <si>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</si>
  <si>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</si>
  <si>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</si>
  <si>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</si>
  <si>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</si>
  <si>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</si>
  <si>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</si>
  <si>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</si>
  <si>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</si>
  <si>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</si>
  <si>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</si>
  <si>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</si>
  <si>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</si>
  <si>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</si>
  <si>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</si>
  <si>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</si>
  <si>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</si>
  <si>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</si>
  <si>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</si>
  <si>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</si>
  <si>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</si>
  <si>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</si>
  <si>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</si>
  <si>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</si>
  <si>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</si>
  <si>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</si>
  <si>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</si>
  <si>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</si>
  <si>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</si>
  <si>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</si>
  <si>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</si>
  <si>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</si>
  <si>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</si>
  <si>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</si>
  <si>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</si>
  <si>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</si>
  <si>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</si>
  <si>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</si>
  <si>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</si>
  <si>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</si>
  <si>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</si>
  <si>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</si>
  <si>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</si>
  <si>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</si>
  <si>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</si>
  <si>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</si>
  <si>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</si>
  <si>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</si>
  <si>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</si>
  <si>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</si>
  <si>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</si>
  <si>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</si>
  <si>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</si>
  <si>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</si>
  <si>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</si>
  <si>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</si>
  <si>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</si>
  <si>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</si>
  <si>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</si>
  <si>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</si>
  <si>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</si>
  <si>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</si>
  <si>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</si>
  <si>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</si>
  <si>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</si>
  <si>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</si>
  <si>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</si>
  <si>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</si>
  <si>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</si>
  <si>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</si>
  <si>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</si>
  <si>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</si>
  <si>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</si>
  <si>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</si>
  <si>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</si>
  <si>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</si>
  <si>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</si>
  <si>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</si>
  <si>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</si>
  <si>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</si>
  <si>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</si>
  <si>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</si>
  <si>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</si>
  <si>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</si>
  <si>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</si>
  <si>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</si>
  <si>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</si>
  <si>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</si>
  <si>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</si>
  <si>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</si>
  <si>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</si>
  <si>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</si>
  <si>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</si>
  <si>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</si>
  <si>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</si>
  <si>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</si>
  <si>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</si>
  <si>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</si>
  <si>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</si>
  <si>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</si>
  <si>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</si>
  <si>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</si>
  <si>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</si>
  <si>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</si>
  <si>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</si>
  <si>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</si>
  <si>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</si>
  <si>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</si>
  <si>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</si>
  <si>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</si>
  <si>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</si>
  <si>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</si>
  <si>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</si>
  <si>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</si>
  <si>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</si>
  <si>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</si>
  <si>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</si>
  <si>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</si>
  <si>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</si>
  <si>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</si>
  <si>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</si>
  <si>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</si>
  <si>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</si>
  <si>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</si>
  <si>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</si>
  <si>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</si>
  <si>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</si>
  <si>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</si>
  <si>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</si>
  <si>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</si>
  <si>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</si>
  <si>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</si>
  <si>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</si>
  <si>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</si>
  <si>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</si>
  <si>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</si>
  <si>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</si>
  <si>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</si>
  <si>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</si>
  <si>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</si>
  <si>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</si>
  <si>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</si>
  <si>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</si>
  <si>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</si>
  <si>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</si>
  <si>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</si>
  <si>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</si>
  <si>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</si>
  <si>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</si>
  <si>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</si>
  <si>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</si>
  <si>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</si>
  <si>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</si>
  <si>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</si>
  <si>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</si>
  <si>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</si>
  <si>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</si>
  <si>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</si>
  <si>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</si>
  <si>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</si>
  <si>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</si>
  <si>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</si>
  <si>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</si>
  <si>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</si>
  <si>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</si>
  <si>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</si>
  <si>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</si>
  <si>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</si>
  <si>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</si>
  <si>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</si>
  <si>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</si>
  <si>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</si>
  <si>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</si>
  <si>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</si>
  <si>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</si>
  <si>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</si>
  <si>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</si>
  <si>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</si>
  <si>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</si>
  <si>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</si>
  <si>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</si>
  <si>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</si>
  <si>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</si>
  <si>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</si>
  <si>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</si>
  <si>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</si>
  <si>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</si>
  <si>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</si>
  <si>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</si>
  <si>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</si>
  <si>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</si>
  <si>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</si>
  <si>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</si>
  <si>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</si>
  <si>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</si>
  <si>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</si>
  <si>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</si>
  <si>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</si>
  <si>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</si>
  <si>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</si>
  <si>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</si>
  <si>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</si>
  <si>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</si>
  <si>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</si>
  <si>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</si>
  <si>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</si>
  <si>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</si>
  <si>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</si>
  <si>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</si>
  <si>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</si>
  <si>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</si>
  <si>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</si>
  <si>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</si>
  <si>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</si>
  <si>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</si>
  <si>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</si>
  <si>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</si>
  <si>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</si>
  <si>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</si>
  <si>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</si>
  <si>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</si>
  <si>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</si>
  <si>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</si>
  <si>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</si>
  <si>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</si>
  <si>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</si>
  <si>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</si>
  <si>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</si>
  <si>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</si>
  <si>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</si>
  <si>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</si>
  <si>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</si>
  <si>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</si>
  <si>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</si>
  <si>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</si>
  <si>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</si>
  <si>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</si>
  <si>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</si>
  <si>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</si>
  <si>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</si>
  <si>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</si>
  <si>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</si>
  <si>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</si>
  <si>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</si>
  <si>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</si>
  <si>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</si>
  <si>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</si>
  <si>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</si>
  <si>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</si>
  <si>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</si>
  <si>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</si>
  <si>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</si>
  <si>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</si>
  <si>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</si>
  <si>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</si>
  <si>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</si>
  <si>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</si>
  <si>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</si>
  <si>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</si>
  <si>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</si>
  <si>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</si>
  <si>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</si>
  <si>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</si>
  <si>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</si>
  <si>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</si>
  <si>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</si>
  <si>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</si>
  <si>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</si>
  <si>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</si>
  <si>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</si>
  <si>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</si>
  <si>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</si>
  <si>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</si>
  <si>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</si>
  <si>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</si>
  <si>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</si>
  <si>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</si>
  <si>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</si>
  <si>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</si>
  <si>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</si>
  <si>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</si>
  <si>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</si>
  <si>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</si>
  <si>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</si>
  <si>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</si>
  <si>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</si>
  <si>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</si>
  <si>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</si>
  <si>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</si>
  <si>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</si>
  <si>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</si>
  <si>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</si>
  <si>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</si>
  <si>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</si>
  <si>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</si>
  <si>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</si>
  <si>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</si>
  <si>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</si>
  <si>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</si>
  <si>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</si>
  <si>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</si>
  <si>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</si>
  <si>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</si>
  <si>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</si>
  <si>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</si>
  <si>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</si>
  <si>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</si>
  <si>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</si>
  <si>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</si>
  <si>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</si>
  <si>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</si>
  <si>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</si>
  <si>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</si>
  <si>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</si>
  <si>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</si>
  <si>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</si>
  <si>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</si>
  <si>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</si>
  <si>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</si>
  <si>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</si>
  <si>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</si>
  <si>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</si>
  <si>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</si>
  <si>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</si>
  <si>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</si>
  <si>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</si>
  <si>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</si>
  <si>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</si>
  <si>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</si>
  <si>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</si>
  <si>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</si>
  <si>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</si>
  <si>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</si>
  <si>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</si>
  <si>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</si>
  <si>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</si>
  <si>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</si>
  <si>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</si>
  <si>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</si>
  <si>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</si>
  <si>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</si>
  <si>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</si>
  <si>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</si>
  <si>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</si>
  <si>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</si>
  <si>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</si>
  <si>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</si>
  <si>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</si>
  <si>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</si>
  <si>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</si>
  <si>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</si>
  <si>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</si>
  <si>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</si>
  <si>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</si>
  <si>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</si>
  <si>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</si>
  <si>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</si>
  <si>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</si>
  <si>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</si>
  <si>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</si>
  <si>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</si>
  <si>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</si>
  <si>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</si>
  <si>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</si>
  <si>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</si>
  <si>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</si>
  <si>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</si>
  <si>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</si>
  <si>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</si>
  <si>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</si>
  <si>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</si>
  <si>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</si>
  <si>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</si>
  <si>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</si>
  <si>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</si>
  <si>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</si>
  <si>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</si>
  <si>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</si>
  <si>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</si>
  <si>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</si>
  <si>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</si>
  <si>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</si>
  <si>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</si>
  <si>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</si>
  <si>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</si>
  <si>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</si>
  <si>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</si>
  <si>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</si>
  <si>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</si>
  <si>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</si>
  <si>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</si>
  <si>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</si>
  <si>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</si>
  <si>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</si>
  <si>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</si>
  <si>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</si>
  <si>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</si>
  <si>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</si>
  <si>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</si>
  <si>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</si>
  <si>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</si>
  <si>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</si>
  <si>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</si>
  <si>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</si>
  <si>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</si>
  <si>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</si>
  <si>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</si>
  <si>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</si>
  <si>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</si>
  <si>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</si>
  <si>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</si>
  <si>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</si>
  <si>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</si>
  <si>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</si>
  <si>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</si>
  <si>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</si>
  <si>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</si>
  <si>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</si>
  <si>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</si>
  <si>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</si>
  <si>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</si>
  <si>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</si>
  <si>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</si>
  <si>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</si>
  <si>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</si>
  <si>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</si>
  <si>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</si>
  <si>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</si>
  <si>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</si>
  <si>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</si>
  <si>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</si>
  <si>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</si>
  <si>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</si>
  <si>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</si>
  <si>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</si>
  <si>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</si>
  <si>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</si>
  <si>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</si>
  <si>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</si>
  <si>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</si>
  <si>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</si>
  <si>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</si>
  <si>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</si>
  <si>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</si>
  <si>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</si>
  <si>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</si>
  <si>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</si>
  <si>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</si>
  <si>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</si>
  <si>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</si>
  <si>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</si>
  <si>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</si>
  <si>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</si>
  <si>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</si>
  <si>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</si>
  <si>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</si>
  <si>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</si>
  <si>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</si>
  <si>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</si>
  <si>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</si>
  <si>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</si>
  <si>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</si>
  <si>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</si>
  <si>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</si>
  <si>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</si>
  <si>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</si>
  <si>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</si>
  <si>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</si>
  <si>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</si>
  <si>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</si>
  <si>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</si>
  <si>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</si>
  <si>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</si>
  <si>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</si>
  <si>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</si>
  <si>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</si>
  <si>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</si>
  <si>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</si>
  <si>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</si>
  <si>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</si>
  <si>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</si>
  <si>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</si>
  <si>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</si>
  <si>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</si>
  <si>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</si>
  <si>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</si>
  <si>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</si>
  <si>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</si>
  <si>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</si>
  <si>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</si>
  <si>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</si>
  <si>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</si>
  <si>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</si>
  <si>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</si>
  <si>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</si>
  <si>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</si>
  <si>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</si>
  <si>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</si>
  <si>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</si>
  <si>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</si>
  <si>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</si>
  <si>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</si>
  <si>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</si>
  <si>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</si>
  <si>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</si>
  <si>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</si>
  <si>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</si>
  <si>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</si>
  <si>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</si>
  <si>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</si>
  <si>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</si>
  <si>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</si>
  <si>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</si>
  <si>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</si>
  <si>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</si>
  <si>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</si>
  <si>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</si>
  <si>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</si>
  <si>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</si>
  <si>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</si>
  <si>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</si>
  <si>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</si>
  <si>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</si>
  <si>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</si>
  <si>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</si>
  <si>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</si>
  <si>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</si>
  <si>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</si>
  <si>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</si>
  <si>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</si>
  <si>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</si>
  <si>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</si>
  <si>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</si>
  <si>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</si>
  <si>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</si>
  <si>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</si>
  <si>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</si>
  <si>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</si>
  <si>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</si>
  <si>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</si>
  <si>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</si>
  <si>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</si>
  <si>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</si>
  <si>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</si>
  <si>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</si>
  <si>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</si>
  <si>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</si>
  <si>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</si>
  <si>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</si>
  <si>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</si>
  <si>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</si>
  <si>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</si>
  <si>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</si>
  <si>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</si>
  <si>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</si>
  <si>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</si>
  <si>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</si>
  <si>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</si>
  <si>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</si>
  <si>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</si>
  <si>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</si>
  <si>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</si>
  <si>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</si>
  <si>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</si>
  <si>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</si>
  <si>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</si>
  <si>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</si>
  <si>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</si>
  <si>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</si>
  <si>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</si>
  <si>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</si>
  <si>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</si>
  <si>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</si>
  <si>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</si>
  <si>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</si>
  <si>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</si>
  <si>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</si>
  <si>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</si>
  <si>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</si>
  <si>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</si>
  <si>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</si>
  <si>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</si>
  <si>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</si>
  <si>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</si>
  <si>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</si>
  <si>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</si>
  <si>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</si>
  <si>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</si>
  <si>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</si>
  <si>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</si>
  <si>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</si>
  <si>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</si>
  <si>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</si>
  <si>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</si>
  <si>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</si>
  <si>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</si>
  <si>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</si>
  <si>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</si>
  <si>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</si>
  <si>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</si>
  <si>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</si>
  <si>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</si>
  <si>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</si>
  <si>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</si>
  <si>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</si>
  <si>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</si>
  <si>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</si>
  <si>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</si>
  <si>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</si>
  <si>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</si>
  <si>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</si>
  <si>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</si>
  <si>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</si>
  <si>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</si>
  <si>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</si>
  <si>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</si>
  <si>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</si>
  <si>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</si>
  <si>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</si>
  <si>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</si>
  <si>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</si>
  <si>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</si>
  <si>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</si>
  <si>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</si>
  <si>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</si>
  <si>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</si>
  <si>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</si>
  <si>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</si>
  <si>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</si>
  <si>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</si>
  <si>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</si>
  <si>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</si>
  <si>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</si>
  <si>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</si>
  <si>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</si>
  <si>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</si>
  <si>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</si>
  <si>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</si>
  <si>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</si>
  <si>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</si>
  <si>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</si>
  <si>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</si>
  <si>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</si>
  <si>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</si>
  <si>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</si>
  <si>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</si>
  <si>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</si>
  <si>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</si>
  <si>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</si>
  <si>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</si>
  <si>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</si>
  <si>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</si>
  <si>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</si>
  <si>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</si>
  <si>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</si>
  <si>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</si>
  <si>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</si>
  <si>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</si>
  <si>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</si>
  <si>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</si>
  <si>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</si>
  <si>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</si>
  <si>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</si>
  <si>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</si>
  <si>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</si>
  <si>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</si>
  <si>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</si>
  <si>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</si>
  <si>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</si>
  <si>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</si>
  <si>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</si>
  <si>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</si>
  <si>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</si>
  <si>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</si>
  <si>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</si>
  <si>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</si>
  <si>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</si>
  <si>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</si>
  <si>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</si>
  <si>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</si>
  <si>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</si>
  <si>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</si>
  <si>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</si>
  <si>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</si>
  <si>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</si>
  <si>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</si>
  <si>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</si>
  <si>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</si>
  <si>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</si>
  <si>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</si>
  <si>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</si>
  <si>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</si>
  <si>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</si>
  <si>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</si>
  <si>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</si>
  <si>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</si>
  <si>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</si>
  <si>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</si>
  <si>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</si>
  <si>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</si>
  <si>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</si>
  <si>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</si>
  <si>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</si>
  <si>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</si>
  <si>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</si>
  <si>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</si>
  <si>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</si>
  <si>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</si>
  <si>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</si>
  <si>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</si>
  <si>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</si>
  <si>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</si>
  <si>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</si>
  <si>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</si>
  <si>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</si>
  <si>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</si>
  <si>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</si>
  <si>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</si>
  <si>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</si>
  <si>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</si>
  <si>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</si>
  <si>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</si>
  <si>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</si>
  <si>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</si>
  <si>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</si>
  <si>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</si>
  <si>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</si>
  <si>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</si>
  <si>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</si>
  <si>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</si>
  <si>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</si>
  <si>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</si>
  <si>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</si>
  <si>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</si>
  <si>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</si>
  <si>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</si>
  <si>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</si>
  <si>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</si>
  <si>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</si>
  <si>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</si>
  <si>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</si>
  <si>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</si>
  <si>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</si>
  <si>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</si>
  <si>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</si>
  <si>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</si>
  <si>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</si>
  <si>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</si>
  <si>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</si>
  <si>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</si>
  <si>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</si>
  <si>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</si>
  <si>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</si>
  <si>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</si>
  <si>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</si>
  <si>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</si>
  <si>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</si>
  <si>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</si>
  <si>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</si>
  <si>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</si>
  <si>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</si>
  <si>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</si>
  <si>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</si>
  <si>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</si>
  <si>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</si>
  <si>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</si>
  <si>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</si>
  <si>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</si>
  <si>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</si>
  <si>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</si>
  <si>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</si>
  <si>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</si>
  <si>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</si>
  <si>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</si>
  <si>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</si>
  <si>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</si>
  <si>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</si>
  <si>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</si>
  <si>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</si>
  <si>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</si>
  <si>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</si>
  <si>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</si>
  <si>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</si>
  <si>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</si>
  <si>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</si>
  <si>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</si>
  <si>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</si>
  <si>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</si>
  <si>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</si>
  <si>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</si>
  <si>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</si>
  <si>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</si>
  <si>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</si>
  <si>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</si>
  <si>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</si>
  <si>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</si>
  <si>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</si>
  <si>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</si>
  <si>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</si>
  <si>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</si>
  <si>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</si>
  <si>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</si>
  <si>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</si>
  <si>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</si>
  <si>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</si>
  <si>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</si>
  <si>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</si>
  <si>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</si>
  <si>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</si>
  <si>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</si>
  <si>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</si>
  <si>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</si>
  <si>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</si>
  <si>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</si>
  <si>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</si>
  <si>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</si>
  <si>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</si>
  <si>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</si>
  <si>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</si>
  <si>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</si>
  <si>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</si>
  <si>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</si>
  <si>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</si>
  <si>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</si>
  <si>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</si>
  <si>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</si>
  <si>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</si>
  <si>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</si>
  <si>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</si>
  <si>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</si>
  <si>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</si>
  <si>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</si>
  <si>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</si>
  <si>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</si>
  <si>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</si>
  <si>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</si>
  <si>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</si>
  <si>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</si>
  <si>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</si>
  <si>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</si>
  <si>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</si>
  <si>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</si>
  <si>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</si>
  <si>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</si>
  <si>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</si>
  <si>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</si>
  <si>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</si>
  <si>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</si>
  <si>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</si>
  <si>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</si>
  <si>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</si>
  <si>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</si>
  <si>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</si>
  <si>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</si>
  <si>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</si>
  <si>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</si>
  <si>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</si>
  <si>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</si>
  <si>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</si>
  <si>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</si>
  <si>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</si>
  <si>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</si>
  <si>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</si>
  <si>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</si>
  <si>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</si>
  <si>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</si>
  <si>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</si>
  <si>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</si>
  <si>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</si>
  <si>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</si>
  <si>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</si>
  <si>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</si>
  <si>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</si>
  <si>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</si>
  <si>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</si>
  <si>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</si>
  <si>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</si>
  <si>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</si>
  <si>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</si>
  <si>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</si>
  <si>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</si>
  <si>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</si>
  <si>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</si>
  <si>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</si>
  <si>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</si>
  <si>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</si>
  <si>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</si>
  <si>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</si>
  <si>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</si>
  <si>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</si>
  <si>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</si>
  <si>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</si>
  <si>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</si>
  <si>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</si>
  <si>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</si>
  <si>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</si>
  <si>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</si>
  <si>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</si>
  <si>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</si>
  <si>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</si>
  <si>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</si>
  <si>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</si>
  <si>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</si>
  <si>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</si>
  <si>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</si>
  <si>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</si>
  <si>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</si>
  <si>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</si>
  <si>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</si>
  <si>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</si>
  <si>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</si>
  <si>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</si>
  <si>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</si>
  <si>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</si>
  <si>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</si>
  <si>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</si>
  <si>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</si>
  <si>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</si>
  <si>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</si>
  <si>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</si>
  <si>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</si>
  <si>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</si>
  <si>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</si>
  <si>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</si>
  <si>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</si>
  <si>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</si>
  <si>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</si>
  <si>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</si>
  <si>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</si>
  <si>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</si>
  <si>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</si>
  <si>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</si>
  <si>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</si>
  <si>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</si>
  <si>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</si>
  <si>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</si>
  <si>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</si>
  <si>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</si>
  <si>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</si>
  <si>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</si>
  <si>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</si>
  <si>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</si>
  <si>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</si>
  <si>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</si>
  <si>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</si>
  <si>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</si>
  <si>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</si>
  <si>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</si>
  <si>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</si>
  <si>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</si>
  <si>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</si>
  <si>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</si>
  <si>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</si>
  <si>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</si>
  <si>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</si>
  <si>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</si>
  <si>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</si>
  <si>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</si>
  <si>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</si>
  <si>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</si>
  <si>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</si>
  <si>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</si>
  <si>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</si>
  <si>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</si>
  <si>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</si>
  <si>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</si>
  <si>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</si>
  <si>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</si>
  <si>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</si>
  <si>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</si>
  <si>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</si>
  <si>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</si>
  <si>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</si>
  <si>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</si>
  <si>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</si>
  <si>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</si>
  <si>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</si>
  <si>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</si>
  <si>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</si>
  <si>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</si>
  <si>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</si>
  <si>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</si>
  <si>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</si>
  <si>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</si>
  <si>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</si>
  <si>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</si>
  <si>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</si>
  <si>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</si>
  <si>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</si>
  <si>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</si>
  <si>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</si>
  <si>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</si>
  <si>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</si>
  <si>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</si>
  <si>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</si>
  <si>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</si>
  <si>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</si>
  <si>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</si>
  <si>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</si>
  <si>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</si>
  <si>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</si>
  <si>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</si>
  <si>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</si>
  <si>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</si>
  <si>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</si>
  <si>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</si>
  <si>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</si>
  <si>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</si>
  <si>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</si>
  <si>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</si>
  <si>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</si>
  <si>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</si>
  <si>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</si>
  <si>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</si>
  <si>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</si>
  <si>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</si>
  <si>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</si>
  <si>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</si>
  <si>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</si>
  <si>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</si>
  <si>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</si>
  <si>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</si>
  <si>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</si>
  <si>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</si>
  <si>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</si>
  <si>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</si>
  <si>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</si>
  <si>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</si>
  <si>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</si>
  <si>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</si>
  <si>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</si>
  <si>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</si>
  <si>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</si>
  <si>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</si>
  <si>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</si>
  <si>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</si>
  <si>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</si>
  <si>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</si>
  <si>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</si>
  <si>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</si>
  <si>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</si>
  <si>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</si>
  <si>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</si>
  <si>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</si>
  <si>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</si>
  <si>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</si>
  <si>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</si>
  <si>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</si>
  <si>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</si>
  <si>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</si>
  <si>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</si>
  <si>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</si>
  <si>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</si>
  <si>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</si>
  <si>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</si>
  <si>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</si>
  <si>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</si>
  <si>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</si>
  <si>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</si>
  <si>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</si>
  <si>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</si>
  <si>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</si>
  <si>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</si>
  <si>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</si>
  <si>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</si>
  <si>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</si>
  <si>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</si>
  <si>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</si>
  <si>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</si>
  <si>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</si>
  <si>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</si>
  <si>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</si>
  <si>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</si>
  <si>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</si>
  <si>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</si>
  <si>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</si>
  <si>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</si>
  <si>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</si>
  <si>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</si>
  <si>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</si>
  <si>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</si>
  <si>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</si>
  <si>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</si>
  <si>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</si>
  <si>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</si>
  <si>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</si>
  <si>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</si>
  <si>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</si>
  <si>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</si>
  <si>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</si>
  <si>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</si>
  <si>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</si>
  <si>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</si>
  <si>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</si>
  <si>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</si>
  <si>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</si>
  <si>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</si>
  <si>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</si>
  <si>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</si>
  <si>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</si>
  <si>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</si>
  <si>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</si>
  <si>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</si>
  <si>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</si>
  <si>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</si>
  <si>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</si>
  <si>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</si>
  <si>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</si>
  <si>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</si>
  <si>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</si>
  <si>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</si>
  <si>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</si>
  <si>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</si>
  <si>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</si>
  <si>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</si>
  <si>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</si>
  <si>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</si>
  <si>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</si>
  <si>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</si>
  <si>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</si>
  <si>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</si>
  <si>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</si>
  <si>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</si>
  <si>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</si>
  <si>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</si>
  <si>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</si>
  <si>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</si>
  <si>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</si>
  <si>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</si>
  <si>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</si>
  <si>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</si>
  <si>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</si>
  <si>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</si>
  <si>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</si>
  <si>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</si>
  <si>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</si>
  <si>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</si>
  <si>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</si>
  <si>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</si>
  <si>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</si>
  <si>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</si>
  <si>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</si>
  <si>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</si>
  <si>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</si>
  <si>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</si>
  <si>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</si>
  <si>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</si>
  <si>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</si>
  <si>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</si>
  <si>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</si>
  <si>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</si>
  <si>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</si>
  <si>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</si>
  <si>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</si>
  <si>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</si>
  <si>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</si>
  <si>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</si>
  <si>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</si>
  <si>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</si>
  <si>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</si>
  <si>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</si>
  <si>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</si>
  <si>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</si>
  <si>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</si>
  <si>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</si>
  <si>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</si>
  <si>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</si>
  <si>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</si>
  <si>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</si>
  <si>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</si>
  <si>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</si>
  <si>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</si>
  <si>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</si>
  <si>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</si>
  <si>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</si>
  <si>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</si>
  <si>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</si>
  <si>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</si>
  <si>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</si>
  <si>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</si>
  <si>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</si>
  <si>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</si>
  <si>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</si>
  <si>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</si>
  <si>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</si>
  <si>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</si>
  <si>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</si>
  <si>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</si>
  <si>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</si>
  <si>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</si>
  <si>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</si>
  <si>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</si>
  <si>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</si>
  <si>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</si>
  <si>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</si>
  <si>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</si>
  <si>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</si>
  <si>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</si>
  <si>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</si>
  <si>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</si>
  <si>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</si>
  <si>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</si>
  <si>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</si>
  <si>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</si>
  <si>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</si>
  <si>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</si>
  <si>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</si>
  <si>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</si>
  <si>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</si>
  <si>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</si>
  <si>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</si>
  <si>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</si>
  <si>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</si>
  <si>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</si>
  <si>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</si>
  <si>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</si>
  <si>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</si>
  <si>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</si>
  <si>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</si>
  <si>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</si>
  <si>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</si>
  <si>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</si>
  <si>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</si>
  <si>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</si>
  <si>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</si>
  <si>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</si>
  <si>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</si>
  <si>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</si>
  <si>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</si>
  <si>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</si>
  <si>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</si>
  <si>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</si>
  <si>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</si>
  <si>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</si>
  <si>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</si>
  <si>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</si>
  <si>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</si>
  <si>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</si>
  <si>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</si>
  <si>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</si>
  <si>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</si>
  <si>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</si>
  <si>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</si>
  <si>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</si>
  <si>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</si>
  <si>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</si>
  <si>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</si>
  <si>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</si>
  <si>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</si>
  <si>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</si>
  <si>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</si>
  <si>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</si>
  <si>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</si>
  <si>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</si>
  <si>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</si>
  <si>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</si>
  <si>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</si>
  <si>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</si>
  <si>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</si>
  <si>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</si>
  <si>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</si>
  <si>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</si>
  <si>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</si>
  <si>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</si>
  <si>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</si>
  <si>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</si>
  <si>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</si>
  <si>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</si>
  <si>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</si>
  <si>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</si>
  <si>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</si>
  <si>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</si>
  <si>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</si>
  <si>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</si>
  <si>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</si>
  <si>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</si>
  <si>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</si>
  <si>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</si>
  <si>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</si>
  <si>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</si>
  <si>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</si>
  <si>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</si>
  <si>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</si>
  <si>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</si>
  <si>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</si>
  <si>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</si>
  <si>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</si>
  <si>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</si>
  <si>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</si>
  <si>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</si>
  <si>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</si>
  <si>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</si>
  <si>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</si>
  <si>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</si>
  <si>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</si>
  <si>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</si>
  <si>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</si>
  <si>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</si>
  <si>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</si>
  <si>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</si>
  <si>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</si>
  <si>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</si>
  <si>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</si>
  <si>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</si>
  <si>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</si>
  <si>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</si>
  <si>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</si>
  <si>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</si>
  <si>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</si>
  <si>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</si>
  <si>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</si>
  <si>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</si>
  <si>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</si>
  <si>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</si>
  <si>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</si>
  <si>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</si>
  <si>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</si>
  <si>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</si>
  <si>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</si>
  <si>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</si>
  <si>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</si>
  <si>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</si>
  <si>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</si>
  <si>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</si>
  <si>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</si>
  <si>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</si>
  <si>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</si>
  <si>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</si>
  <si>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</si>
  <si>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</si>
  <si>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</si>
  <si>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</si>
  <si>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</si>
  <si>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</si>
  <si>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</si>
  <si>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</si>
  <si>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</si>
  <si>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</si>
  <si>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</si>
  <si>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</si>
  <si>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</si>
  <si>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</si>
  <si>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</si>
  <si>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</si>
  <si>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</si>
  <si>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</si>
  <si>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</si>
  <si>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</si>
  <si>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</si>
  <si>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</si>
  <si>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</si>
  <si>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</si>
  <si>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</si>
  <si>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</si>
  <si>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</si>
  <si>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</si>
  <si>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</si>
  <si>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</si>
  <si>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</si>
  <si>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</si>
  <si>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</si>
  <si>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</si>
  <si>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</si>
  <si>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</si>
  <si>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</si>
  <si>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</si>
  <si>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</si>
  <si>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</si>
  <si>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</si>
  <si>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</si>
  <si>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</si>
  <si>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</si>
  <si>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</si>
  <si>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</si>
  <si>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</si>
  <si>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</si>
  <si>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</si>
  <si>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</si>
  <si>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</si>
  <si>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</si>
  <si>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</si>
  <si>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</si>
  <si>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</si>
  <si>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</si>
  <si>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</si>
  <si>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</si>
  <si>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</si>
  <si>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</si>
  <si>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</si>
  <si>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</si>
  <si>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</si>
  <si>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</si>
  <si>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</si>
  <si>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</si>
  <si>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</si>
  <si>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</si>
  <si>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</si>
  <si>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</si>
  <si>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</si>
  <si>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</si>
  <si>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</si>
  <si>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</si>
  <si>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</si>
  <si>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</si>
  <si>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</si>
  <si>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</si>
  <si>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</si>
  <si>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</si>
  <si>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</si>
  <si>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</si>
  <si>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</si>
  <si>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</si>
  <si>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</si>
  <si>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</si>
  <si>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</si>
  <si>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</si>
  <si>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</si>
  <si>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</si>
  <si>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</si>
  <si>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</si>
  <si>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</si>
  <si>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</si>
  <si>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</si>
  <si>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</si>
  <si>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</si>
  <si>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</si>
  <si>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</si>
  <si>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</si>
  <si>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</si>
  <si>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</si>
  <si>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</si>
  <si>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</si>
  <si>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</si>
  <si>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</si>
  <si>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</si>
  <si>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</si>
  <si>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</si>
  <si>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</si>
  <si>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</si>
  <si>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</si>
  <si>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</si>
  <si>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</si>
  <si>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</si>
  <si>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</si>
  <si>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</si>
  <si>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</si>
  <si>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</si>
  <si>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</si>
  <si>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</si>
  <si>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</si>
  <si>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</si>
  <si>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</si>
  <si>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</si>
  <si>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</si>
  <si>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</si>
  <si>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</si>
  <si>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</si>
  <si>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</si>
  <si>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</si>
  <si>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</si>
  <si>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</si>
  <si>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</si>
  <si>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</si>
  <si>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</si>
  <si>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</si>
  <si>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</si>
  <si>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</si>
  <si>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</si>
  <si>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</si>
  <si>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</si>
  <si>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</si>
  <si>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</si>
  <si>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</si>
  <si>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</si>
  <si>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</si>
  <si>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</si>
  <si>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</si>
  <si>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</si>
  <si>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</si>
  <si>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</si>
  <si>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</si>
  <si>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</si>
  <si>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</si>
  <si>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</si>
  <si>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</si>
  <si>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</si>
  <si>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</si>
  <si>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</si>
  <si>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</si>
  <si>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</si>
  <si>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</si>
  <si>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</si>
  <si>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</si>
  <si>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</si>
  <si>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</si>
  <si>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</si>
  <si>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</si>
  <si>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</si>
  <si>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</si>
  <si>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</si>
  <si>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</si>
  <si>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</si>
  <si>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</si>
  <si>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</si>
  <si>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</si>
  <si>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</si>
  <si>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</si>
  <si>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</si>
  <si>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</si>
  <si>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</si>
  <si>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</si>
  <si>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</si>
  <si>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</si>
  <si>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</si>
  <si>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</si>
  <si>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</si>
  <si>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</si>
  <si>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</si>
  <si>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</si>
  <si>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</si>
  <si>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</si>
  <si>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</si>
  <si>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</si>
  <si>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</si>
  <si>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</si>
  <si>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</si>
  <si>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</si>
  <si>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</si>
  <si>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</si>
  <si>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</si>
  <si>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</si>
  <si>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</si>
  <si>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</si>
  <si>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</si>
  <si>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</si>
  <si>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</si>
  <si>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</si>
  <si>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</si>
  <si>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</si>
  <si>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</si>
  <si>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</si>
  <si>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</si>
  <si>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</si>
  <si>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</si>
  <si>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</si>
  <si>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</si>
  <si>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</si>
  <si>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</si>
  <si>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</si>
  <si>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</si>
  <si>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</si>
  <si>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</si>
  <si>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</si>
  <si>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</si>
  <si>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</si>
  <si>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</si>
  <si>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</si>
  <si>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</si>
  <si>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</si>
  <si>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</si>
  <si>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</si>
  <si>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</si>
  <si>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</si>
  <si>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</si>
  <si>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</si>
  <si>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</si>
  <si>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</si>
  <si>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</si>
  <si>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</si>
  <si>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</si>
  <si>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</si>
  <si>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</si>
  <si>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</si>
  <si>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</si>
  <si>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</si>
  <si>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</si>
  <si>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</si>
  <si>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</si>
  <si>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</si>
  <si>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</si>
  <si>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</si>
  <si>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</si>
  <si>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</si>
  <si>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</si>
  <si>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</si>
  <si>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</si>
  <si>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</si>
  <si>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</si>
  <si>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</si>
  <si>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</si>
  <si>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</si>
  <si>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</si>
  <si>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</si>
  <si>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</si>
  <si>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</si>
  <si>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</si>
  <si>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</si>
  <si>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</si>
  <si>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</si>
  <si>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</si>
  <si>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</si>
  <si>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</si>
  <si>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</si>
  <si>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</si>
  <si>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</si>
  <si>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</si>
  <si>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</si>
  <si>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</si>
  <si>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</si>
  <si>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</si>
  <si>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</si>
  <si>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</si>
  <si>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</si>
  <si>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</si>
  <si>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</si>
  <si>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</si>
  <si>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</si>
  <si>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</si>
  <si>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</si>
  <si>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</si>
  <si>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</si>
  <si>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</si>
  <si>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</si>
  <si>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</si>
  <si>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</si>
  <si>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</si>
  <si>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</si>
  <si>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</si>
  <si>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</si>
  <si>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</si>
  <si>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</si>
  <si>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</si>
  <si>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</si>
  <si>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</si>
  <si>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</si>
  <si>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</si>
  <si>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</si>
  <si>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</si>
  <si>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</si>
  <si>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</si>
  <si>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</si>
  <si>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</si>
  <si>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</si>
  <si>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</si>
  <si>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</si>
  <si>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</si>
  <si>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</si>
  <si>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</si>
  <si>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</si>
  <si>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</si>
  <si>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</si>
  <si>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</si>
  <si>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</si>
  <si>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</si>
  <si>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</si>
  <si>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</si>
  <si>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</si>
  <si>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</si>
  <si>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</si>
  <si>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</si>
  <si>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</si>
  <si>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</si>
  <si>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</si>
  <si>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</si>
  <si>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</si>
  <si>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</si>
  <si>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</si>
  <si>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</si>
  <si>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</si>
  <si>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</si>
  <si>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</si>
  <si>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</si>
  <si>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</si>
  <si>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</si>
  <si>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</si>
  <si>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</si>
  <si>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</si>
  <si>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</si>
  <si>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</si>
  <si>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</si>
  <si>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</si>
  <si>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</si>
  <si>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</si>
  <si>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</si>
  <si>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</si>
  <si>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</si>
  <si>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</si>
  <si>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</si>
  <si>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</si>
  <si>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</si>
  <si>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</si>
  <si>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</si>
  <si>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</si>
  <si>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</si>
  <si>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</si>
  <si>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</si>
  <si>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</si>
  <si>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</si>
  <si>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</si>
  <si>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</si>
  <si>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</si>
  <si>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</si>
  <si>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</si>
  <si>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</si>
  <si>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</si>
  <si>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</si>
  <si>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</si>
  <si>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</si>
  <si>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</si>
  <si>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</si>
  <si>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</si>
  <si>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</si>
  <si>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</si>
  <si>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</si>
  <si>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</si>
  <si>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</si>
  <si>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</si>
  <si>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</si>
  <si>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</si>
  <si>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</si>
  <si>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</si>
  <si>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</si>
  <si>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</si>
  <si>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</si>
  <si>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</si>
  <si>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</si>
  <si>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</si>
  <si>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</si>
  <si>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</si>
  <si>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</si>
  <si>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</si>
  <si>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</si>
  <si>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</si>
  <si>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</si>
  <si>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</si>
  <si>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</si>
  <si>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</si>
  <si>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</si>
  <si>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</si>
  <si>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</si>
  <si>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</si>
  <si>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</si>
  <si>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</si>
  <si>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</si>
  <si>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</si>
  <si>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</si>
  <si>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</si>
  <si>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</si>
  <si>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</si>
  <si>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</si>
  <si>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</si>
  <si>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</si>
  <si>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</si>
  <si>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</si>
  <si>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</si>
  <si>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</si>
  <si>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</si>
  <si>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</si>
  <si>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</si>
  <si>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</si>
  <si>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</si>
  <si>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</si>
  <si>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</si>
  <si>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</si>
  <si>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</si>
  <si>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</si>
  <si>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</si>
  <si>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</si>
  <si>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</si>
  <si>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</si>
  <si>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</si>
  <si>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</si>
  <si>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</si>
  <si>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</si>
  <si>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</si>
  <si>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</si>
  <si>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</si>
  <si>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</si>
  <si>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</si>
  <si>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</si>
  <si>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</si>
  <si>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</si>
  <si>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</si>
  <si>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</si>
  <si>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</si>
  <si>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</si>
  <si>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</si>
  <si>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</si>
  <si>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</si>
  <si>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</si>
  <si>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</si>
  <si>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</si>
  <si>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</si>
  <si>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</si>
  <si>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</si>
  <si>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</si>
  <si>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</si>
  <si>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</si>
  <si>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</si>
  <si>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</si>
  <si>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</si>
  <si>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</si>
  <si>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</si>
  <si>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</si>
  <si>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</si>
  <si>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</si>
  <si>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</si>
  <si>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</si>
  <si>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</si>
  <si>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</si>
  <si>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</si>
  <si>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</si>
  <si>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</si>
  <si>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</si>
  <si>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</si>
  <si>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</si>
  <si>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</si>
  <si>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</si>
  <si>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</si>
  <si>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</si>
  <si>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</si>
  <si>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</si>
  <si>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</si>
  <si>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</si>
  <si>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</si>
  <si>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</si>
  <si>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</si>
  <si>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</si>
  <si>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</si>
  <si>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</si>
  <si>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</si>
  <si>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</si>
  <si>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</si>
  <si>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</si>
  <si>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</si>
  <si>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</si>
  <si>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</si>
  <si>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</si>
  <si>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</si>
  <si>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</si>
  <si>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</si>
  <si>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</si>
  <si>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</si>
  <si>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</si>
  <si>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</si>
  <si>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</si>
  <si>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</si>
  <si>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</si>
  <si>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</si>
  <si>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</si>
  <si>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</si>
  <si>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</si>
  <si>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</si>
  <si>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</si>
  <si>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</si>
  <si>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</si>
  <si>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</si>
  <si>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</si>
  <si>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</si>
  <si>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</si>
  <si>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</si>
  <si>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</si>
  <si>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</si>
  <si>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</si>
  <si>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</si>
  <si>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</si>
  <si>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</si>
  <si>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</si>
  <si>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</si>
  <si>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</si>
  <si>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</si>
  <si>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</si>
  <si>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</si>
  <si>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</si>
  <si>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</si>
  <si>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</si>
  <si>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</si>
  <si>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</si>
  <si>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</si>
  <si>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</si>
  <si>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</si>
  <si>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</si>
  <si>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</si>
  <si>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</si>
  <si>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</si>
  <si>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</si>
  <si>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</si>
  <si>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</si>
  <si>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</si>
  <si>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</si>
  <si>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</si>
  <si>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</si>
  <si>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</si>
  <si>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</si>
  <si>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</si>
  <si>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</si>
  <si>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</si>
  <si>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</si>
  <si>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</si>
  <si>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</si>
  <si>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</si>
  <si>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</si>
  <si>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</si>
  <si>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</si>
  <si>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</si>
  <si>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</si>
  <si>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</si>
  <si>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</si>
  <si>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</si>
  <si>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</si>
  <si>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</si>
  <si>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</si>
  <si>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</si>
  <si>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</si>
  <si>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</si>
  <si>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</si>
  <si>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</si>
  <si>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</si>
  <si>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</si>
  <si>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</si>
  <si>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</si>
  <si>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</si>
  <si>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</si>
  <si>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</si>
  <si>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</si>
  <si>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</si>
  <si>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</si>
  <si>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</si>
  <si>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</si>
  <si>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</si>
  <si>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</si>
  <si>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</si>
  <si>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</si>
  <si>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</si>
  <si>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</si>
  <si>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</si>
  <si>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</si>
  <si>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</si>
  <si>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</si>
  <si>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</si>
  <si>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</si>
  <si>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</si>
  <si>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</si>
  <si>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</si>
  <si>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</si>
  <si>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</si>
  <si>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</si>
  <si>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</si>
  <si>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</si>
  <si>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</si>
  <si>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</si>
  <si>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</si>
  <si>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</si>
  <si>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</si>
  <si>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</si>
  <si>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</si>
  <si>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</si>
  <si>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</si>
  <si>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</si>
  <si>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</si>
  <si>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</si>
  <si>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</si>
  <si>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</si>
  <si>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</si>
  <si>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</si>
  <si>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</si>
  <si>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</si>
  <si>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</si>
  <si>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</si>
  <si>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</si>
  <si>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</si>
  <si>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</si>
  <si>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</si>
  <si>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</si>
  <si>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</si>
  <si>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</si>
  <si>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</si>
  <si>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</si>
  <si>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</si>
  <si>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</si>
  <si>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</si>
  <si>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</si>
  <si>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</si>
  <si>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</si>
  <si>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</si>
  <si>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</si>
  <si>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</si>
  <si>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</si>
  <si>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</si>
  <si>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</si>
  <si>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</si>
  <si>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</si>
  <si>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</si>
  <si>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</si>
  <si>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</si>
  <si>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</si>
  <si>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</si>
  <si>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</si>
  <si>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</si>
  <si>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</si>
  <si>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</si>
  <si>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</si>
  <si>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</si>
  <si>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</si>
  <si>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</si>
  <si>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</si>
  <si>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</si>
  <si>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</si>
  <si>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</si>
  <si>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</si>
  <si>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</si>
  <si>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</si>
  <si>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</si>
  <si>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</si>
  <si>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</si>
  <si>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</si>
  <si>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</si>
  <si>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</si>
  <si>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</si>
  <si>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</si>
  <si>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</si>
  <si>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</si>
  <si>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</si>
  <si>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</si>
  <si>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</si>
  <si>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</si>
  <si>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</si>
  <si>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</si>
  <si>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</si>
  <si>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</si>
  <si>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</si>
  <si>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</si>
  <si>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</si>
  <si>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</si>
  <si>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</si>
  <si>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</si>
  <si>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</si>
  <si>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</si>
  <si>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</si>
  <si>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</si>
  <si>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</si>
  <si>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</si>
  <si>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</si>
  <si>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</si>
  <si>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</si>
  <si>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</si>
  <si>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</si>
  <si>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</si>
  <si>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</si>
  <si>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</si>
  <si>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</si>
  <si>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</si>
  <si>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</si>
  <si>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</si>
  <si>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</si>
  <si>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</si>
  <si>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</si>
  <si>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</si>
  <si>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</si>
  <si>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</si>
  <si>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</si>
  <si>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</si>
  <si>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</si>
  <si>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</si>
  <si>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</si>
  <si>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</si>
  <si>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</si>
  <si>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</si>
  <si>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</si>
  <si>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</si>
  <si>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</si>
  <si>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</si>
  <si>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</si>
  <si>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</si>
  <si>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</si>
  <si>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</si>
  <si>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</si>
  <si>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</si>
  <si>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</si>
  <si>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</si>
  <si>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</si>
  <si>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</si>
  <si>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</si>
  <si>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</si>
  <si>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</si>
  <si>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</si>
  <si>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</si>
  <si>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</si>
  <si>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</si>
  <si>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</si>
  <si>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</si>
  <si>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</si>
  <si>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</si>
  <si>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</si>
  <si>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</si>
  <si>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</si>
  <si>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</si>
  <si>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</si>
  <si>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</si>
  <si>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</si>
  <si>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</si>
  <si>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</si>
  <si>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</si>
  <si>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</si>
  <si>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</si>
  <si>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</si>
  <si>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</si>
  <si>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</si>
  <si>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</si>
  <si>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</si>
  <si>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</si>
  <si>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</si>
  <si>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</si>
  <si>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</si>
  <si>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</si>
  <si>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</si>
  <si>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</si>
  <si>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</si>
  <si>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</si>
  <si>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</si>
  <si>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</si>
  <si>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</si>
  <si>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</si>
  <si>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</si>
  <si>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</si>
  <si>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</si>
  <si>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</si>
  <si>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</si>
  <si>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</si>
  <si>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</si>
  <si>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</si>
  <si>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</si>
  <si>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</si>
  <si>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</si>
  <si>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</si>
  <si>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</si>
  <si>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</si>
  <si>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</si>
  <si>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</si>
  <si>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</si>
  <si>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</si>
  <si>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</si>
  <si>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</si>
  <si>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</si>
  <si>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</si>
  <si>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</si>
  <si>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</si>
  <si>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</si>
  <si>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</si>
  <si>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</si>
  <si>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</si>
  <si>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</si>
  <si>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</si>
  <si>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</si>
  <si>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</si>
  <si>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</si>
  <si>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</si>
  <si>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</si>
  <si>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</si>
  <si>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</si>
  <si>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</si>
  <si>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</si>
  <si>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</si>
  <si>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</si>
  <si>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</si>
  <si>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</si>
  <si>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</si>
  <si>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</si>
  <si>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</si>
  <si>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</si>
  <si>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</si>
  <si>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</si>
  <si>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</si>
  <si>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</si>
  <si>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</si>
  <si>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</si>
  <si>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</si>
  <si>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</si>
  <si>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</si>
  <si>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</si>
  <si>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</si>
  <si>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</si>
  <si>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</si>
  <si>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</si>
  <si>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</si>
  <si>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</si>
  <si>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</si>
  <si>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</si>
  <si>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</si>
  <si>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</si>
  <si>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</si>
  <si>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</si>
  <si>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</si>
  <si>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</si>
  <si>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</si>
  <si>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</si>
  <si>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</si>
  <si>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</si>
  <si>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</si>
  <si>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</si>
  <si>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</si>
  <si>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</si>
  <si>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</si>
  <si>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</si>
  <si>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</si>
  <si>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</si>
  <si>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</si>
  <si>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</si>
  <si>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</si>
  <si>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</si>
  <si>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</si>
  <si>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</si>
  <si>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</si>
  <si>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</si>
  <si>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</si>
  <si>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</si>
  <si>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</si>
  <si>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</si>
  <si>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</si>
  <si>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</si>
  <si>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</si>
  <si>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</si>
  <si>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</si>
  <si>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</si>
  <si>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</si>
  <si>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</si>
  <si>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</si>
  <si>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</si>
  <si>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</si>
  <si>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</si>
  <si>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</si>
  <si>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</si>
  <si>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</si>
  <si>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</si>
  <si>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</si>
  <si>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</si>
  <si>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</si>
  <si>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</si>
  <si>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</si>
  <si>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</si>
  <si>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</si>
  <si>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</si>
  <si>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</si>
  <si>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</si>
  <si>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</si>
  <si>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</si>
  <si>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</si>
  <si>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</si>
  <si>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</si>
  <si>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</si>
  <si>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</si>
  <si>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</si>
  <si>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</si>
  <si>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</si>
  <si>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</si>
  <si>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</si>
  <si>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</si>
  <si>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</si>
  <si>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</si>
  <si>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</si>
  <si>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</si>
  <si>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</si>
  <si>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</si>
  <si>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</si>
  <si>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</si>
  <si>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</si>
  <si>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</si>
  <si>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</si>
  <si>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</si>
  <si>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</si>
  <si>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</si>
  <si>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</si>
  <si>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</si>
  <si>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</si>
  <si>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</si>
  <si>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</si>
  <si>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</si>
  <si>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</si>
  <si>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</si>
  <si>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</si>
  <si>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</si>
  <si>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</si>
  <si>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</si>
  <si>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</si>
  <si>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</si>
  <si>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</si>
  <si>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</si>
  <si>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</si>
  <si>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</si>
  <si>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</si>
  <si>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</si>
  <si>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</si>
  <si>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</si>
  <si>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</si>
  <si>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</si>
  <si>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</si>
  <si>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</si>
  <si>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</si>
  <si>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</si>
  <si>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</si>
  <si>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</si>
  <si>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</si>
  <si>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</si>
  <si>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</si>
  <si>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</si>
  <si>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</si>
  <si>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</si>
  <si>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</si>
  <si>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</si>
  <si>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</si>
  <si>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</si>
  <si>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</si>
  <si>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</si>
  <si>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</si>
  <si>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</si>
  <si>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</si>
  <si>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</si>
  <si>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</si>
  <si>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</si>
  <si>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</si>
  <si>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</si>
  <si>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</si>
  <si>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</si>
  <si>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</si>
  <si>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</si>
  <si>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</si>
  <si>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</si>
  <si>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</si>
  <si>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</si>
  <si>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</si>
  <si>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</si>
  <si>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</si>
  <si>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</si>
  <si>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</si>
  <si>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</si>
  <si>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</si>
  <si>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</si>
  <si>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</si>
  <si>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</si>
  <si>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</si>
  <si>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</si>
  <si>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</si>
  <si>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</si>
  <si>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</si>
  <si>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</si>
  <si>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</si>
  <si>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</si>
  <si>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</si>
  <si>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</si>
  <si>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</si>
  <si>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</si>
  <si>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</si>
  <si>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</si>
  <si>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</si>
  <si>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</si>
  <si>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</si>
  <si>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</si>
  <si>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</si>
  <si>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</si>
  <si>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</si>
  <si>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</si>
  <si>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</si>
  <si>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</si>
  <si>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</si>
  <si>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</si>
  <si>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</si>
  <si>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</si>
  <si>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</si>
  <si>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</si>
  <si>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</si>
  <si>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</si>
  <si>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</si>
  <si>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</si>
  <si>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</si>
  <si>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</si>
  <si>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</si>
  <si>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</si>
  <si>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</si>
  <si>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</si>
  <si>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</si>
  <si>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</si>
  <si>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</si>
  <si>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</si>
  <si>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</si>
  <si>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</si>
  <si>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</si>
  <si>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</si>
  <si>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</si>
  <si>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</si>
  <si>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</si>
  <si>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</si>
  <si>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</si>
  <si>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</si>
  <si>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</si>
  <si>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</si>
  <si>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</si>
  <si>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</si>
  <si>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</si>
  <si>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</si>
  <si>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</si>
  <si>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</si>
  <si>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</si>
  <si>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</si>
  <si>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</si>
  <si>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</si>
  <si>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</si>
  <si>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</si>
  <si>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</si>
  <si>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</si>
  <si>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</si>
  <si>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</si>
  <si>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</si>
  <si>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</si>
  <si>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</si>
  <si>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</si>
  <si>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</si>
  <si>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</si>
  <si>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</si>
  <si>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</si>
  <si>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</si>
  <si>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</si>
  <si>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</si>
  <si>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</si>
  <si>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</si>
  <si>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</si>
  <si>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</si>
  <si>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</si>
  <si>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</si>
  <si>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</si>
  <si>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</si>
  <si>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</si>
  <si>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</si>
  <si>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</si>
  <si>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</si>
  <si>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</si>
  <si>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</si>
  <si>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</si>
  <si>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</si>
  <si>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</si>
  <si>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</si>
  <si>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</si>
  <si>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</si>
  <si>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</si>
  <si>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</si>
  <si>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</si>
  <si>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</si>
  <si>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</si>
  <si>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</si>
  <si>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</si>
  <si>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</si>
  <si>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</si>
  <si>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</si>
  <si>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</si>
  <si>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</si>
  <si>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</si>
  <si>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</si>
  <si>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</si>
  <si>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</si>
  <si>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</si>
  <si>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</si>
  <si>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</si>
  <si>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</si>
  <si>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</si>
  <si>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</si>
  <si>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</si>
  <si>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</si>
  <si>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</si>
  <si>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</si>
  <si>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</si>
  <si>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</si>
  <si>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</si>
  <si>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</si>
  <si>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</si>
  <si>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</si>
  <si>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</si>
  <si>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</si>
  <si>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</si>
  <si>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</si>
  <si>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</si>
  <si>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</si>
  <si>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</si>
  <si>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</si>
  <si>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</si>
  <si>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</si>
  <si>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</si>
  <si>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</si>
  <si>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</si>
  <si>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</si>
  <si>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</si>
  <si>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</si>
  <si>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</si>
  <si>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</si>
  <si>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</si>
  <si>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</si>
  <si>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</si>
  <si>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</si>
  <si>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</si>
  <si>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</si>
  <si>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</si>
  <si>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</si>
  <si>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</si>
  <si>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</si>
  <si>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</si>
  <si>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</si>
  <si>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</si>
  <si>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</si>
  <si>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</si>
  <si>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</si>
  <si>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</si>
  <si>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</si>
  <si>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</si>
  <si>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</si>
  <si>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</si>
  <si>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</si>
  <si>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</si>
  <si>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</si>
  <si>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</si>
  <si>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</si>
  <si>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</si>
  <si>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</si>
  <si>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</si>
  <si>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</si>
  <si>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</si>
  <si>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</si>
  <si>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</si>
  <si>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</si>
  <si>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</si>
  <si>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</si>
  <si>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</si>
  <si>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</si>
  <si>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</si>
  <si>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</si>
  <si>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</si>
  <si>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</si>
  <si>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</si>
  <si>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</si>
  <si>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</si>
  <si>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</si>
  <si>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</si>
  <si>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</si>
  <si>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</si>
  <si>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</si>
  <si>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</si>
  <si>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</si>
  <si>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</si>
  <si>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</si>
  <si>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</si>
  <si>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</si>
  <si>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</si>
  <si>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</si>
  <si>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</si>
  <si>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</si>
  <si>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</si>
  <si>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</si>
  <si>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</si>
  <si>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</si>
  <si>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</si>
  <si>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</si>
  <si>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</si>
  <si>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</si>
  <si>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</si>
  <si>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</si>
  <si>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</si>
  <si>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</si>
  <si>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</si>
  <si>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</si>
  <si>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</si>
  <si>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</si>
  <si>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</si>
  <si>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</si>
  <si>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</si>
  <si>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</si>
  <si>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</si>
  <si>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</si>
  <si>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</si>
  <si>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</si>
  <si>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</si>
  <si>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</si>
  <si>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</si>
  <si>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</si>
  <si>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</si>
  <si>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</si>
  <si>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</si>
  <si>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</si>
  <si>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</si>
  <si>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</si>
  <si>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</si>
  <si>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</si>
  <si>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</si>
  <si>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</si>
  <si>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</si>
  <si>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</si>
  <si>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</si>
  <si>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</si>
  <si>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</si>
  <si>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</si>
  <si>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</si>
  <si>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</si>
  <si>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</si>
  <si>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</si>
  <si>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</si>
  <si>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</si>
  <si>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</si>
  <si>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</si>
  <si>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</si>
  <si>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</si>
  <si>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</si>
  <si>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</si>
  <si>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</si>
  <si>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</si>
  <si>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</si>
  <si>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</si>
  <si>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</si>
  <si>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</si>
  <si>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</si>
  <si>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</si>
  <si>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</si>
  <si>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</si>
  <si>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</si>
  <si>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</si>
  <si>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</si>
  <si>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</si>
  <si>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</si>
  <si>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</si>
  <si>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</si>
  <si>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</si>
  <si>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</si>
  <si>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</si>
  <si>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</si>
  <si>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</si>
  <si>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</si>
  <si>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</si>
  <si>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</si>
  <si>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</si>
  <si>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</si>
  <si>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</si>
  <si>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</si>
  <si>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</si>
  <si>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</si>
  <si>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</si>
  <si>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</si>
  <si>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</si>
  <si>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</si>
  <si>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</si>
  <si>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</si>
  <si>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</si>
  <si>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</si>
  <si>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</si>
  <si>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</si>
  <si>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</si>
  <si>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</si>
  <si>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</si>
  <si>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</si>
  <si>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</si>
  <si>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</si>
  <si>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</si>
  <si>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</si>
  <si>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</si>
  <si>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</si>
  <si>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</si>
  <si>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</si>
  <si>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</si>
  <si>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</si>
  <si>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</si>
  <si>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</si>
  <si>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</si>
  <si>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</si>
  <si>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</si>
  <si>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</si>
  <si>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</si>
  <si>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</si>
  <si>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</si>
  <si>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</si>
  <si>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</si>
  <si>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</si>
  <si>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</si>
  <si>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</si>
  <si>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</si>
  <si>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</si>
  <si>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</si>
  <si>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</si>
  <si>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</si>
  <si>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</si>
  <si>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</si>
  <si>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</si>
  <si>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</si>
  <si>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</si>
  <si>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</si>
  <si>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</si>
  <si>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</si>
  <si>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</si>
  <si>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</si>
  <si>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</si>
  <si>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</si>
  <si>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</si>
  <si>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</si>
  <si>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</si>
  <si>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</si>
  <si>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</si>
  <si>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</si>
  <si>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</si>
  <si>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</si>
  <si>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</si>
  <si>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</si>
  <si>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</si>
  <si>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</si>
  <si>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</si>
  <si>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</si>
  <si>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</si>
  <si>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</si>
  <si>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</si>
  <si>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</si>
  <si>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</si>
  <si>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</si>
  <si>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</si>
  <si>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</si>
  <si>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</si>
  <si>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</si>
  <si>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</si>
  <si>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</si>
  <si>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</si>
  <si>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</si>
  <si>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</si>
  <si>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</si>
  <si>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</si>
  <si>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</si>
  <si>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</si>
  <si>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</si>
  <si>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</si>
  <si>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</si>
  <si>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</si>
  <si>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</si>
  <si>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</si>
  <si>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</si>
  <si>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</si>
  <si>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</si>
  <si>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</si>
  <si>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</si>
  <si>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</si>
  <si>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</si>
  <si>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</si>
  <si>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</si>
  <si>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</si>
  <si>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</si>
  <si>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</si>
  <si>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</si>
  <si>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</si>
  <si>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</si>
  <si>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</si>
  <si>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</si>
  <si>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</si>
  <si>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</si>
  <si>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</si>
  <si>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</si>
  <si>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</si>
  <si>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</si>
  <si>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</si>
  <si>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</si>
  <si>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</si>
  <si>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</si>
  <si>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</si>
  <si>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</si>
  <si>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</si>
  <si>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</si>
  <si>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</si>
  <si>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</si>
  <si>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</si>
  <si>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</si>
  <si>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</si>
  <si>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</si>
  <si>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</si>
  <si>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</si>
  <si>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</si>
  <si>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</si>
  <si>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</si>
  <si>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</si>
  <si>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</si>
  <si>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</si>
  <si>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</si>
  <si>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</si>
  <si>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</si>
  <si>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</si>
  <si>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</si>
  <si>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</si>
  <si>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</si>
  <si>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</si>
  <si>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</si>
  <si>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</si>
  <si>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</si>
  <si>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</si>
  <si>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</si>
  <si>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</si>
  <si>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</si>
  <si>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</si>
  <si>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</si>
  <si>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</si>
  <si>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</si>
  <si>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</si>
  <si>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</si>
  <si>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</si>
  <si>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</si>
  <si>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</si>
  <si>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</si>
  <si>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</si>
  <si>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</si>
  <si>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</si>
  <si>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</si>
  <si>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</si>
  <si>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</si>
  <si>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</si>
  <si>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</si>
  <si>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</si>
  <si>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</si>
  <si>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</si>
  <si>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</si>
  <si>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</si>
  <si>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</si>
  <si>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</si>
  <si>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</si>
  <si>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</si>
  <si>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</si>
  <si>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</si>
  <si>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</si>
  <si>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</si>
  <si>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</si>
  <si>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</si>
  <si>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</si>
  <si>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</si>
  <si>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</si>
  <si>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</si>
  <si>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</si>
  <si>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</si>
  <si>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</si>
  <si>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</si>
  <si>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</si>
  <si>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</si>
  <si>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</si>
  <si>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</si>
  <si>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</si>
  <si>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</si>
  <si>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</si>
  <si>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</si>
  <si>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</si>
  <si>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</si>
  <si>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</si>
  <si>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</si>
  <si>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</si>
  <si>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</si>
  <si>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</si>
  <si>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</si>
  <si>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</si>
  <si>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</si>
  <si>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</si>
  <si>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</si>
  <si>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</si>
  <si>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</si>
  <si>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</si>
  <si>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</si>
  <si>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</si>
  <si>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</si>
  <si>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</si>
  <si>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</si>
  <si>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</si>
  <si>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</si>
  <si>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</si>
  <si>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</si>
  <si>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</si>
  <si>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</si>
  <si>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</si>
  <si>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</si>
  <si>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</si>
  <si>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</si>
  <si>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</si>
  <si>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</si>
  <si>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</si>
  <si>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</si>
  <si>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</si>
  <si>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</si>
  <si>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</si>
  <si>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</si>
  <si>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</si>
  <si>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</si>
  <si>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</si>
  <si>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</si>
  <si>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</si>
  <si>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</si>
  <si>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</si>
  <si>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</si>
  <si>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</si>
  <si>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</si>
  <si>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</si>
  <si>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</si>
  <si>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</si>
  <si>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</si>
  <si>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</si>
  <si>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</si>
  <si>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</si>
  <si>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</si>
  <si>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</si>
  <si>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</si>
  <si>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</si>
  <si>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</si>
  <si>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</si>
  <si>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</si>
  <si>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</si>
  <si>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</si>
  <si>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</si>
  <si>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</si>
  <si>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</si>
  <si>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</si>
  <si>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</si>
  <si>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</si>
  <si>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</si>
  <si>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</si>
  <si>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</si>
  <si>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</si>
  <si>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</si>
  <si>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</si>
  <si>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</si>
  <si>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</si>
  <si>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</si>
  <si>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</si>
  <si>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</si>
  <si>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</si>
  <si>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</si>
  <si>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</si>
  <si>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</si>
  <si>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</si>
  <si>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</si>
  <si>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</si>
  <si>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</si>
  <si>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</si>
  <si>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</si>
  <si>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</si>
  <si>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</si>
  <si>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</si>
  <si>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</si>
  <si>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</si>
  <si>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</si>
  <si>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</si>
  <si>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</si>
  <si>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</si>
  <si>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</si>
  <si>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</si>
  <si>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</si>
  <si>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</si>
  <si>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</si>
  <si>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</si>
  <si>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</si>
  <si>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</si>
  <si>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</si>
  <si>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</si>
  <si>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</si>
  <si>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</si>
  <si>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</si>
  <si>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</si>
  <si>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</si>
  <si>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</si>
  <si>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</si>
  <si>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</si>
  <si>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</si>
  <si>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</si>
  <si>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</si>
  <si>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</si>
  <si>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</si>
  <si>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</si>
  <si>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</si>
  <si>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</si>
  <si>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</si>
  <si>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</si>
  <si>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</si>
  <si>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</si>
  <si>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</si>
  <si>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</si>
  <si>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</si>
  <si>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</si>
  <si>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</si>
  <si>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</si>
  <si>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</si>
  <si>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</si>
  <si>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</si>
  <si>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</si>
  <si>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</si>
  <si>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</si>
  <si>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</si>
  <si>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</si>
  <si>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</si>
  <si>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</si>
  <si>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</si>
  <si>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</si>
  <si>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</si>
  <si>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</si>
  <si>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</si>
  <si>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</si>
  <si>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</si>
  <si>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</si>
  <si>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</si>
  <si>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</si>
  <si>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</si>
  <si>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</si>
  <si>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</si>
  <si>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</si>
  <si>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</si>
  <si>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</si>
  <si>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</si>
  <si>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</si>
  <si>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</si>
  <si>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</si>
  <si>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</si>
  <si>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</si>
  <si>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</si>
  <si>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</si>
  <si>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</si>
  <si>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</si>
  <si>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</si>
  <si>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</si>
  <si>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</si>
  <si>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</si>
  <si>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</si>
  <si>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</si>
  <si>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</si>
  <si>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</si>
  <si>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</si>
  <si>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</si>
  <si>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</si>
  <si>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</si>
  <si>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</si>
  <si>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</si>
  <si>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</si>
  <si>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</si>
  <si>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</si>
  <si>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</si>
  <si>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</si>
  <si>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</si>
  <si>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</si>
  <si>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</si>
  <si>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</si>
  <si>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</si>
  <si>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</si>
  <si>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</si>
  <si>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</si>
  <si>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</si>
  <si>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</si>
  <si>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</si>
  <si>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</si>
  <si>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</si>
  <si>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</si>
  <si>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</si>
  <si>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</si>
  <si>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</si>
  <si>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</si>
  <si>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</si>
  <si>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</si>
  <si>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</si>
  <si>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</si>
  <si>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</si>
  <si>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</si>
  <si>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</si>
  <si>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</si>
  <si>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</si>
  <si>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</si>
  <si>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</si>
  <si>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</si>
  <si>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</si>
  <si>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</si>
  <si>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</si>
  <si>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</si>
  <si>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</si>
  <si>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</si>
  <si>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</si>
  <si>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</si>
  <si>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</si>
  <si>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</si>
  <si>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</si>
  <si>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</si>
  <si>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</si>
  <si>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</si>
  <si>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</si>
  <si>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</si>
  <si>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</si>
  <si>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</si>
  <si>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</si>
  <si>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</si>
  <si>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</si>
  <si>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</si>
  <si>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</si>
  <si>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</si>
  <si>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</si>
  <si>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</si>
  <si>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</si>
  <si>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</si>
  <si>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</si>
  <si>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</si>
  <si>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</si>
  <si>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</si>
  <si>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</si>
  <si>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</si>
  <si>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</si>
  <si>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</si>
  <si>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</si>
  <si>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</si>
  <si>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</si>
  <si>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</si>
  <si>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</si>
  <si>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</si>
  <si>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</si>
  <si>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</si>
  <si>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</si>
  <si>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</si>
  <si>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</si>
  <si>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</si>
  <si>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</si>
  <si>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</si>
  <si>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</si>
  <si>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</si>
  <si>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</si>
  <si>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</si>
  <si>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</si>
  <si>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</si>
  <si>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</si>
  <si>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</si>
  <si>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</si>
  <si>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</si>
  <si>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</si>
  <si>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</si>
  <si>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</si>
  <si>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</si>
  <si>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</si>
  <si>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</si>
  <si>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</si>
  <si>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</si>
  <si>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</si>
  <si>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</si>
  <si>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</si>
  <si>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</si>
  <si>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</si>
  <si>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</si>
  <si>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</si>
  <si>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</si>
  <si>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</si>
  <si>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</si>
  <si>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</si>
  <si>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</si>
  <si>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</si>
  <si>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</si>
  <si>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</si>
  <si>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</si>
  <si>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</si>
  <si>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</si>
  <si>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</si>
  <si>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</si>
  <si>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</si>
  <si>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</si>
  <si>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</si>
  <si>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</si>
  <si>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</si>
  <si>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</si>
  <si>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</si>
  <si>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</si>
  <si>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</si>
  <si>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</si>
  <si>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</si>
  <si>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</si>
  <si>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</si>
  <si>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</si>
  <si>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</si>
  <si>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</si>
  <si>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</si>
  <si>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</si>
  <si>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</si>
  <si>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</si>
  <si>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</si>
  <si>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</si>
  <si>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</si>
  <si>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</si>
  <si>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</si>
  <si>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</si>
  <si>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</si>
  <si>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</si>
  <si>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</si>
  <si>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</si>
  <si>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</si>
  <si>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</si>
  <si>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</si>
  <si>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</si>
  <si>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</si>
  <si>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</si>
  <si>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</si>
  <si>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</si>
  <si>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</si>
  <si>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</si>
  <si>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</si>
  <si>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</si>
  <si>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</si>
  <si>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</si>
  <si>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</si>
  <si>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</si>
  <si>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</si>
  <si>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</si>
  <si>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</si>
  <si>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</si>
  <si>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</si>
  <si>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</si>
  <si>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</si>
  <si>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</si>
  <si>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</si>
  <si>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</si>
  <si>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</si>
  <si>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</si>
  <si>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</si>
  <si>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</si>
  <si>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</si>
  <si>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</si>
  <si>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</si>
  <si>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</si>
  <si>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</si>
  <si>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</si>
  <si>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</si>
  <si>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</si>
  <si>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</si>
  <si>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</si>
  <si>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</si>
  <si>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</si>
  <si>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</si>
  <si>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</si>
  <si>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</si>
  <si>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</si>
  <si>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</si>
  <si>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</si>
  <si>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</si>
  <si>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</si>
  <si>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</si>
  <si>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</si>
  <si>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</si>
  <si>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</si>
  <si>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</si>
  <si>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</si>
  <si>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</si>
  <si>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</si>
  <si>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</si>
  <si>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</si>
  <si>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</si>
  <si>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</si>
  <si>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</si>
  <si>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</si>
  <si>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</si>
  <si>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</si>
  <si>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</si>
  <si>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</si>
  <si>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</si>
  <si>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</si>
  <si>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</si>
  <si>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</si>
  <si>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</si>
  <si>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</si>
  <si>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</si>
  <si>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</si>
  <si>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</si>
  <si>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</si>
  <si>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</si>
  <si>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</si>
  <si>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</si>
  <si>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</si>
  <si>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</si>
  <si>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</si>
  <si>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</si>
  <si>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</si>
  <si>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</si>
  <si>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</si>
  <si>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</si>
  <si>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</si>
  <si>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</si>
  <si>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</si>
  <si>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</si>
  <si>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</si>
  <si>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</si>
  <si>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</si>
  <si>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</si>
  <si>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</si>
  <si>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</si>
  <si>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</si>
  <si>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</si>
  <si>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</si>
  <si>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</si>
  <si>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</si>
  <si>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</si>
  <si>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</si>
  <si>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</si>
  <si>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</si>
  <si>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</si>
  <si>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</si>
  <si>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</si>
  <si>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</si>
  <si>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</si>
  <si>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</si>
  <si>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</si>
  <si>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</si>
  <si>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</si>
  <si>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</si>
  <si>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</si>
  <si>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</si>
  <si>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</si>
  <si>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</si>
  <si>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</si>
  <si>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</si>
  <si>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</si>
  <si>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</si>
  <si>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</si>
  <si>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</si>
  <si>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</si>
  <si>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</si>
  <si>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</si>
  <si>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</si>
  <si>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</si>
  <si>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</si>
  <si>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</si>
  <si>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</si>
  <si>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</si>
  <si>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</si>
  <si>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</si>
  <si>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</si>
  <si>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</si>
  <si>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</si>
  <si>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</si>
  <si>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</si>
  <si>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</si>
  <si>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</si>
  <si>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</si>
  <si>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</si>
  <si>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</si>
  <si>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</si>
  <si>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</si>
  <si>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</si>
  <si>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</si>
  <si>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</si>
  <si>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</si>
  <si>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</si>
  <si>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</si>
  <si>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</si>
  <si>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</si>
  <si>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</si>
  <si>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</si>
  <si>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</si>
  <si>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</si>
  <si>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</si>
  <si>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</si>
  <si>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</si>
  <si>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</si>
  <si>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</si>
  <si>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</si>
  <si>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</si>
  <si>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</si>
  <si>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</si>
  <si>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</si>
  <si>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</si>
  <si>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</si>
  <si>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</si>
  <si>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</si>
  <si>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</si>
  <si>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</si>
  <si>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</si>
  <si>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</si>
  <si>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</si>
  <si>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</si>
  <si>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</si>
  <si>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</si>
  <si>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</si>
  <si>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</si>
  <si>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</si>
  <si>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</si>
  <si>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</si>
  <si>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</si>
  <si>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</si>
  <si>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</si>
  <si>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</si>
  <si>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</si>
  <si>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</si>
  <si>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</si>
  <si>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</si>
  <si>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</si>
  <si>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</si>
  <si>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</si>
  <si>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</si>
  <si>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</si>
  <si>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</si>
  <si>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</si>
  <si>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</si>
  <si>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</si>
  <si>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</si>
  <si>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</si>
  <si>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</si>
  <si>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</si>
  <si>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</si>
  <si>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</si>
  <si>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</si>
  <si>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</si>
  <si>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</si>
  <si>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</si>
  <si>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</si>
  <si>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</si>
  <si>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</si>
  <si>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</si>
  <si>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</si>
  <si>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</si>
  <si>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</si>
  <si>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</si>
  <si>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</si>
  <si>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</si>
  <si>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</si>
  <si>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</si>
  <si>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</si>
  <si>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</si>
  <si>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</si>
  <si>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</si>
  <si>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</si>
  <si>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</si>
  <si>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</si>
  <si>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</si>
  <si>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</si>
  <si>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</si>
  <si>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</si>
  <si>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</si>
  <si>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</si>
  <si>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</si>
  <si>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</si>
  <si>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</si>
  <si>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</si>
  <si>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</si>
  <si>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</si>
  <si>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</si>
  <si>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</si>
  <si>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</si>
  <si>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</si>
  <si>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</si>
  <si>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</si>
  <si>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</si>
  <si>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</si>
  <si>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</si>
  <si>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</si>
  <si>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</si>
  <si>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</si>
  <si>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</si>
  <si>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</si>
  <si>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</si>
  <si>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</si>
  <si>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</si>
  <si>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</si>
  <si>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</si>
  <si>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</si>
  <si>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</si>
  <si>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</si>
  <si>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</si>
  <si>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</si>
  <si>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</si>
  <si>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</si>
  <si>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</si>
  <si>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</si>
  <si>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</si>
  <si>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</si>
  <si>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</si>
  <si>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</si>
  <si>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</si>
  <si>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</si>
  <si>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</si>
  <si>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</si>
  <si>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</si>
  <si>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</si>
  <si>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</si>
  <si>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</si>
  <si>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</si>
  <si>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</si>
  <si>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</si>
  <si>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</si>
  <si>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</si>
  <si>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</si>
  <si>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</si>
  <si>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</si>
  <si>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</si>
  <si>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</si>
  <si>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</si>
  <si>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</si>
  <si>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</si>
  <si>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</si>
  <si>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</si>
  <si>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</si>
  <si>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</si>
  <si>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</si>
  <si>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</si>
  <si>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</si>
  <si>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</si>
  <si>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</si>
  <si>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</si>
  <si>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</si>
  <si>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</si>
  <si>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</si>
  <si>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</si>
  <si>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</si>
  <si>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</si>
  <si>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</si>
  <si>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</si>
  <si>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</si>
  <si>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</si>
  <si>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</si>
  <si>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</si>
  <si>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</si>
  <si>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</si>
  <si>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</si>
  <si>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</si>
  <si>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</si>
  <si>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</si>
  <si>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</si>
  <si>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</si>
  <si>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</si>
  <si>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</si>
  <si>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</si>
  <si>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</si>
  <si>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</si>
  <si>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</si>
  <si>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</si>
  <si>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</si>
  <si>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</si>
  <si>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</si>
  <si>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</si>
  <si>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</si>
  <si>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</si>
  <si>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</si>
  <si>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</si>
  <si>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</si>
  <si>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</si>
  <si>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</si>
  <si>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</si>
  <si>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</si>
  <si>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</si>
  <si>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</si>
  <si>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</si>
  <si>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</si>
  <si>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</si>
  <si>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</si>
  <si>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</si>
  <si>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</si>
  <si>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</si>
  <si>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</si>
  <si>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</si>
  <si>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</si>
  <si>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</si>
  <si>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</si>
  <si>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</si>
  <si>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</si>
  <si>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</si>
  <si>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</si>
  <si>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</si>
  <si>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</si>
  <si>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</si>
  <si>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</si>
  <si>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</si>
  <si>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</si>
  <si>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</si>
  <si>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</si>
  <si>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</si>
  <si>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</si>
  <si>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</si>
  <si>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</si>
  <si>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</si>
  <si>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</si>
  <si>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</si>
  <si>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</si>
  <si>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</si>
  <si>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</si>
  <si>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</si>
  <si>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</si>
  <si>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</si>
  <si>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</si>
  <si>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</si>
  <si>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</si>
  <si>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</si>
  <si>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</si>
  <si>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</si>
  <si>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</si>
  <si>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</si>
  <si>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</si>
  <si>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</si>
  <si>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</si>
  <si>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</si>
  <si>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</si>
  <si>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</si>
  <si>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</si>
  <si>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</si>
  <si>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</si>
  <si>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</si>
  <si>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</si>
  <si>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</si>
  <si>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</si>
  <si>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</si>
  <si>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</si>
  <si>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</si>
  <si>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</si>
  <si>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</si>
  <si>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</si>
  <si>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</si>
  <si>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</si>
  <si>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</si>
  <si>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</si>
  <si>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</si>
  <si>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</si>
  <si>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</si>
  <si>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</si>
  <si>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</si>
  <si>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</si>
  <si>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</si>
  <si>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</si>
  <si>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</si>
  <si>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</si>
  <si>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</si>
  <si>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</si>
  <si>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</si>
  <si>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</si>
  <si>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</si>
  <si>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</si>
  <si>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</si>
  <si>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</si>
  <si>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</si>
  <si>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</si>
  <si>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</si>
  <si>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</si>
  <si>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</si>
  <si>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</si>
  <si>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</si>
  <si>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</si>
  <si>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</si>
  <si>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</si>
  <si>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</si>
  <si>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</si>
  <si>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</si>
  <si>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</si>
  <si>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</si>
  <si>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</si>
  <si>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</si>
  <si>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</si>
  <si>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</si>
  <si>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</si>
  <si>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</si>
  <si>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</si>
  <si>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</si>
  <si>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</si>
  <si>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</si>
  <si>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</si>
  <si>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</si>
  <si>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</si>
  <si>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</si>
  <si>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</si>
  <si>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</si>
  <si>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</si>
  <si>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</si>
  <si>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</si>
  <si>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</si>
  <si>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</si>
  <si>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</si>
  <si>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</si>
  <si>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</si>
  <si>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</si>
  <si>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</si>
  <si>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</si>
  <si>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</si>
  <si>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</si>
  <si>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</si>
  <si>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</si>
  <si>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</si>
  <si>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</si>
  <si>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</si>
  <si>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</si>
  <si>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</si>
  <si>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</si>
  <si>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</si>
  <si>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</si>
  <si>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</si>
  <si>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</si>
  <si>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</si>
  <si>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</si>
  <si>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</si>
  <si>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</si>
  <si>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</si>
  <si>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</si>
  <si>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</si>
  <si>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</si>
  <si>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</si>
  <si>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</si>
  <si>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</si>
  <si>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</si>
  <si>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</si>
  <si>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</si>
  <si>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</si>
  <si>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</si>
  <si>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</si>
  <si>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</si>
  <si>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</si>
  <si>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</si>
  <si>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</si>
  <si>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</si>
  <si>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</si>
  <si>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</si>
  <si>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</si>
  <si>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</si>
  <si>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</si>
  <si>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</si>
  <si>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</si>
  <si>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</si>
  <si>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</si>
  <si>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</si>
  <si>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</si>
  <si>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</si>
  <si>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</si>
  <si>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</si>
  <si>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</si>
  <si>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</si>
  <si>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</si>
  <si>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</si>
  <si>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</si>
  <si>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</si>
  <si>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</si>
  <si>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</si>
  <si>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</si>
  <si>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</si>
  <si>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</si>
  <si>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</si>
  <si>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</si>
  <si>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</si>
  <si>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</si>
  <si>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</si>
  <si>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</si>
  <si>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</si>
  <si>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</si>
  <si>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</si>
  <si>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</si>
  <si>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</si>
  <si>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</si>
  <si>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</si>
  <si>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</si>
  <si>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</si>
  <si>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</si>
  <si>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</si>
  <si>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</si>
  <si>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</si>
  <si>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</si>
  <si>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</si>
  <si>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</si>
  <si>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</si>
  <si>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</si>
  <si>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</si>
  <si>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</si>
  <si>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</si>
  <si>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</si>
  <si>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</si>
  <si>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</si>
  <si>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</si>
  <si>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</si>
  <si>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</si>
  <si>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</si>
  <si>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</si>
  <si>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</si>
  <si>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</si>
  <si>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</si>
  <si>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</si>
  <si>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</si>
  <si>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</si>
  <si>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</si>
  <si>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</si>
  <si>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</si>
  <si>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</si>
  <si>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</si>
  <si>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</si>
  <si>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</si>
  <si>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</si>
  <si>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</si>
  <si>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</si>
  <si>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</si>
  <si>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</si>
  <si>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</si>
  <si>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</si>
  <si>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</si>
  <si>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</si>
  <si>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</si>
  <si>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</si>
  <si>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</si>
  <si>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</si>
  <si>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</si>
  <si>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</si>
  <si>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</si>
  <si>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</si>
  <si>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</si>
  <si>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</si>
  <si>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</si>
  <si>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</si>
  <si>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</si>
  <si>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</si>
  <si>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</si>
  <si>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</si>
  <si>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</si>
  <si>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</si>
  <si>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</si>
  <si>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</si>
  <si>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</si>
  <si>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</si>
  <si>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</si>
  <si>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</si>
  <si>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</si>
  <si>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</si>
  <si>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</si>
  <si>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</si>
  <si>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</si>
  <si>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</si>
  <si>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</si>
  <si>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</si>
  <si>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</si>
  <si>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</si>
  <si>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</si>
  <si>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</si>
  <si>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</si>
  <si>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</si>
  <si>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</si>
  <si>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</si>
  <si>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</si>
  <si>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</si>
  <si>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</si>
  <si>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</si>
  <si>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</si>
  <si>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</si>
  <si>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</si>
  <si>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</si>
  <si>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</si>
  <si>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</si>
  <si>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</si>
  <si>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</si>
  <si>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</si>
  <si>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</si>
  <si>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</si>
  <si>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</si>
  <si>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</si>
  <si>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</si>
  <si>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</si>
  <si>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</si>
  <si>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</si>
  <si>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</si>
  <si>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</si>
  <si>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</si>
  <si>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</si>
  <si>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</si>
  <si>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</si>
  <si>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</si>
  <si>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</si>
  <si>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</si>
  <si>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</si>
  <si>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</si>
  <si>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</si>
  <si>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</si>
  <si>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</si>
  <si>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</si>
  <si>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</si>
  <si>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</si>
  <si>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</si>
  <si>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</si>
  <si>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</si>
  <si>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</si>
  <si>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</si>
  <si>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</si>
  <si>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</si>
  <si>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</si>
  <si>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</si>
  <si>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</si>
  <si>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</si>
  <si>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</si>
  <si>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</si>
  <si>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</si>
  <si>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</si>
  <si>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</si>
  <si>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</si>
  <si>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</si>
  <si>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</si>
  <si>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</si>
  <si>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</si>
  <si>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</si>
  <si>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</si>
  <si>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</si>
  <si>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</si>
  <si>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</si>
  <si>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</si>
  <si>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</si>
  <si>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</si>
  <si>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</si>
  <si>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</si>
  <si>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</si>
  <si>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</si>
  <si>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</si>
  <si>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</si>
  <si>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</si>
  <si>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</si>
  <si>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</si>
  <si>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</si>
  <si>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</si>
  <si>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</si>
  <si>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</si>
  <si>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</si>
  <si>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</si>
  <si>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</si>
  <si>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</si>
  <si>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</si>
  <si>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</si>
  <si>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</si>
  <si>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</si>
  <si>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</si>
  <si>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</si>
  <si>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</si>
  <si>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</si>
  <si>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</si>
  <si>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</si>
  <si>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</si>
  <si>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</si>
  <si>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</si>
  <si>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</si>
  <si>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</si>
  <si>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</si>
  <si>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</si>
  <si>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</si>
  <si>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</si>
  <si>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</si>
  <si>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</si>
  <si>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</si>
  <si>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</si>
  <si>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</si>
  <si>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</si>
  <si>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</si>
  <si>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</si>
  <si>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</si>
  <si>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</si>
  <si>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</si>
  <si>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</si>
  <si>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</si>
  <si>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</si>
  <si>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</si>
  <si>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</si>
  <si>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</si>
  <si>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</si>
  <si>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</si>
  <si>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</si>
  <si>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</si>
  <si>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</si>
  <si>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</si>
  <si>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</si>
  <si>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</si>
  <si>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</si>
  <si>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</si>
  <si>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</si>
  <si>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</si>
  <si>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</si>
  <si>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</si>
  <si>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</si>
  <si>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</si>
  <si>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</si>
  <si>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</si>
  <si>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</si>
  <si>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</si>
  <si>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</si>
  <si>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</si>
  <si>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</si>
  <si>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</si>
  <si>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</si>
  <si>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</si>
  <si>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</si>
  <si>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</si>
  <si>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</si>
  <si>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</si>
  <si>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</si>
  <si>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</si>
  <si>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</si>
  <si>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</si>
  <si>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</si>
  <si>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</si>
  <si>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</si>
  <si>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</si>
  <si>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</si>
  <si>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</si>
  <si>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</si>
  <si>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</si>
  <si>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</si>
  <si>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</si>
  <si>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</si>
  <si>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</si>
  <si>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</si>
  <si>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</si>
  <si>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</si>
  <si>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</si>
  <si>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</si>
  <si>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</si>
  <si>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</si>
  <si>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</si>
  <si>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</si>
  <si>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</si>
  <si>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</si>
  <si>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</si>
  <si>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</si>
  <si>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</si>
  <si>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</si>
  <si>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</si>
  <si>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</si>
  <si>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</si>
  <si>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</si>
  <si>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</si>
  <si>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</si>
  <si>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</si>
  <si>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</si>
  <si>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</si>
  <si>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</si>
  <si>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</si>
  <si>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</si>
  <si>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</si>
  <si>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</si>
  <si>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</si>
  <si>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</si>
  <si>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</si>
  <si>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</si>
  <si>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</si>
  <si>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</si>
  <si>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</si>
  <si>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</si>
  <si>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</si>
  <si>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</si>
  <si>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</si>
  <si>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</si>
  <si>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</si>
  <si>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</si>
  <si>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</si>
  <si>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</si>
  <si>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</si>
  <si>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</si>
  <si>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</si>
  <si>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</si>
  <si>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</si>
  <si>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</si>
  <si>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</si>
  <si>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</si>
  <si>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</si>
  <si>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</si>
  <si>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</si>
  <si>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</si>
  <si>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</si>
  <si>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</si>
  <si>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</si>
  <si>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</si>
  <si>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</si>
  <si>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</si>
  <si>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</si>
  <si>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</si>
  <si>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</si>
  <si>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</si>
  <si>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</si>
  <si>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</si>
  <si>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</si>
  <si>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</si>
  <si>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</si>
  <si>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</si>
  <si>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</si>
  <si>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</si>
  <si>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</si>
  <si>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</si>
  <si>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</si>
  <si>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</si>
  <si>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</si>
  <si>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</si>
  <si>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</si>
  <si>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</si>
  <si>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</si>
  <si>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</si>
  <si>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</si>
  <si>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</si>
  <si>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</si>
  <si>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</si>
  <si>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</si>
  <si>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</si>
  <si>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</si>
  <si>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</si>
  <si>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</si>
  <si>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</si>
  <si>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</si>
  <si>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</si>
  <si>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</si>
  <si>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</si>
  <si>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</si>
  <si>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</si>
  <si>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</si>
  <si>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</si>
  <si>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</si>
  <si>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</si>
  <si>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</si>
  <si>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</si>
  <si>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</si>
  <si>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</si>
  <si>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</si>
  <si>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</si>
  <si>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</si>
  <si>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</si>
  <si>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</si>
  <si>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</si>
  <si>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</si>
  <si>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</si>
  <si>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</si>
  <si>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</si>
  <si>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</si>
  <si>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</si>
  <si>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</si>
  <si>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</si>
  <si>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</si>
  <si>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</si>
  <si>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</si>
  <si>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</si>
  <si>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</si>
  <si>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</si>
  <si>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</si>
  <si>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</si>
  <si>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</si>
  <si>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</si>
  <si>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</si>
  <si>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</si>
  <si>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</si>
  <si>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</si>
  <si>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</si>
  <si>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</si>
  <si>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</si>
  <si>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</si>
  <si>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</si>
  <si>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</si>
  <si>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</si>
  <si>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</si>
  <si>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</si>
  <si>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</si>
  <si>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</si>
  <si>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</si>
  <si>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</si>
  <si>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</si>
  <si>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</si>
  <si>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</si>
  <si>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</si>
  <si>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</si>
  <si>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</si>
  <si>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</si>
  <si>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</si>
  <si>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</si>
  <si>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</si>
  <si>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</si>
  <si>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</si>
  <si>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</si>
  <si>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</si>
  <si>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</si>
  <si>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</si>
  <si>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</si>
  <si>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</si>
  <si>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</si>
  <si>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</si>
  <si>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</si>
  <si>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</si>
  <si>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</si>
  <si>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</si>
  <si>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</si>
  <si>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</si>
  <si>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</si>
  <si>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</si>
  <si>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</si>
  <si>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</si>
  <si>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</si>
  <si>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</si>
  <si>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</si>
  <si>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</si>
  <si>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</si>
  <si>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</si>
  <si>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</si>
  <si>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</si>
  <si>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</si>
  <si>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</si>
  <si>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</si>
  <si>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</si>
  <si>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</si>
  <si>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</si>
  <si>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</si>
  <si>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</si>
  <si>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</si>
  <si>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</si>
  <si>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</si>
  <si>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</si>
  <si>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</si>
  <si>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</si>
  <si>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</si>
  <si>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</si>
  <si>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</si>
  <si>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</si>
  <si>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</si>
  <si>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</si>
  <si>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</si>
  <si>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</si>
  <si>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</si>
  <si>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</si>
  <si>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</si>
  <si>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</si>
  <si>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</si>
  <si>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</si>
  <si>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</si>
  <si>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</si>
  <si>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</si>
  <si>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</si>
  <si>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</si>
  <si>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</si>
  <si>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</si>
  <si>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</si>
  <si>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</si>
  <si>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</si>
  <si>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</si>
  <si>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</si>
  <si>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</si>
  <si>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</si>
  <si>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</si>
  <si>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</si>
  <si>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</si>
  <si>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</si>
  <si>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</si>
  <si>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</si>
  <si>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</si>
  <si>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</si>
  <si>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</si>
  <si>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</si>
  <si>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</si>
  <si>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</si>
  <si>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</si>
  <si>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</si>
  <si>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</si>
  <si>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</si>
  <si>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</si>
  <si>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</si>
  <si>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</si>
  <si>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</si>
  <si>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</si>
  <si>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</si>
  <si>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</si>
  <si>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</si>
  <si>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</si>
  <si>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</si>
  <si>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</si>
  <si>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</si>
  <si>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</si>
  <si>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</si>
  <si>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</si>
  <si>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</si>
  <si>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</si>
  <si>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</si>
  <si>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</si>
  <si>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</si>
  <si>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</si>
  <si>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</si>
  <si>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</si>
  <si>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</si>
  <si>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</si>
  <si>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</si>
  <si>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</si>
  <si>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</si>
  <si>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</si>
  <si>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</si>
  <si>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</si>
  <si>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</si>
  <si>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</si>
  <si>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</si>
  <si>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</si>
  <si>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</si>
  <si>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</si>
  <si>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</si>
  <si>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</si>
  <si>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</si>
  <si>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</si>
  <si>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</si>
  <si>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</si>
  <si>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</si>
  <si>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</si>
  <si>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</si>
  <si>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</si>
  <si>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</si>
  <si>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</si>
  <si>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</si>
  <si>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</si>
  <si>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</si>
  <si>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</si>
  <si>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</si>
  <si>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</si>
  <si>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</si>
  <si>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</si>
  <si>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</si>
  <si>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</si>
  <si>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</si>
  <si>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</si>
  <si>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</si>
  <si>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</si>
  <si>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</si>
  <si>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</si>
  <si>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</si>
  <si>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</si>
  <si>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</si>
  <si>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</si>
  <si>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</si>
  <si>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</si>
  <si>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</si>
  <si>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</si>
  <si>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</si>
  <si>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</si>
  <si>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</si>
  <si>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</si>
  <si>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</si>
  <si>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</si>
  <si>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</si>
  <si>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</si>
  <si>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</si>
  <si>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</si>
  <si>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</si>
  <si>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</si>
  <si>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</si>
  <si>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</si>
  <si>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</si>
  <si>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</si>
  <si>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</si>
  <si>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</si>
  <si>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</si>
  <si>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</si>
  <si>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</si>
  <si>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</si>
  <si>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</si>
  <si>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</si>
  <si>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</si>
  <si>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</si>
  <si>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</si>
  <si>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</si>
  <si>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</si>
  <si>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</si>
  <si>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</si>
  <si>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</si>
  <si>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</si>
  <si>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</si>
  <si>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</si>
  <si>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</si>
  <si>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</si>
  <si>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</si>
  <si>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</si>
  <si>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</si>
  <si>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</si>
  <si>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</si>
  <si>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</si>
  <si>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</si>
  <si>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</si>
  <si>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</si>
  <si>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</si>
  <si>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</si>
  <si>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</si>
  <si>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</si>
  <si>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</si>
  <si>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</si>
  <si>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</si>
  <si>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</si>
  <si>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</si>
  <si>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</si>
  <si>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</si>
  <si>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</si>
  <si>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</si>
  <si>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</si>
  <si>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</si>
  <si>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</si>
  <si>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</si>
  <si>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</si>
  <si>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</si>
  <si>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</si>
  <si>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</si>
  <si>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</si>
  <si>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</si>
  <si>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</si>
  <si>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</si>
  <si>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</si>
  <si>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</si>
  <si>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</si>
  <si>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</si>
  <si>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</si>
  <si>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</si>
  <si>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</si>
  <si>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</si>
  <si>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</si>
  <si>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</si>
  <si>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</si>
  <si>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</si>
  <si>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</si>
  <si>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</si>
  <si>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</si>
  <si>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</si>
  <si>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</si>
  <si>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</si>
  <si>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</si>
  <si>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</si>
  <si>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</si>
  <si>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</si>
  <si>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</si>
  <si>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</si>
  <si>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</si>
  <si>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</si>
  <si>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</si>
  <si>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</si>
  <si>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</si>
  <si>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</si>
  <si>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</si>
  <si>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</si>
  <si>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</si>
  <si>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</si>
  <si>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</si>
  <si>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</si>
  <si>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</si>
  <si>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</si>
  <si>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</si>
  <si>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</si>
  <si>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</si>
  <si>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</si>
  <si>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</si>
  <si>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</si>
  <si>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</si>
  <si>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</si>
  <si>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</si>
  <si>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</si>
  <si>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</si>
  <si>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</si>
  <si>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</si>
  <si>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</si>
  <si>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</si>
  <si>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</si>
  <si>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</si>
  <si>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</si>
  <si>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</si>
  <si>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</si>
  <si>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</si>
  <si>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</si>
  <si>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</si>
  <si>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</si>
  <si>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</si>
  <si>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</si>
  <si>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</si>
  <si>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</si>
  <si>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</si>
  <si>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</si>
  <si>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</si>
  <si>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</si>
  <si>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</si>
  <si>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</si>
  <si>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</si>
  <si>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</si>
  <si>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</si>
  <si>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</si>
  <si>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</si>
  <si>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</si>
  <si>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</si>
  <si>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</si>
  <si>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</si>
  <si>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</si>
  <si>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</si>
  <si>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</si>
  <si>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</si>
  <si>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</si>
  <si>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</si>
  <si>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</si>
  <si>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</si>
  <si>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</si>
  <si>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</si>
  <si>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</si>
  <si>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</si>
  <si>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</si>
  <si>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</si>
  <si>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</si>
  <si>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</si>
  <si>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</si>
  <si>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</si>
  <si>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</si>
  <si>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</si>
  <si>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</si>
  <si>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</si>
  <si>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</si>
  <si>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</si>
  <si>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</si>
  <si>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</si>
  <si>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</si>
  <si>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</si>
  <si>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</si>
  <si>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</si>
  <si>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</si>
  <si>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</si>
  <si>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</si>
  <si>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</si>
  <si>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</si>
  <si>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</si>
  <si>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</si>
  <si>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</si>
  <si>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</si>
  <si>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</si>
  <si>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</si>
  <si>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</si>
  <si>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</si>
  <si>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</si>
  <si>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</si>
  <si>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</si>
  <si>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</si>
  <si>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</si>
  <si>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</si>
  <si>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</si>
  <si>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</si>
  <si>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</si>
  <si>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</si>
  <si>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</si>
  <si>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</si>
  <si>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</si>
  <si>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</si>
  <si>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</si>
  <si>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</si>
  <si>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</si>
  <si>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</si>
  <si>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</si>
  <si>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</si>
  <si>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</si>
  <si>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</si>
  <si>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</si>
  <si>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</si>
  <si>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</si>
  <si>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</si>
  <si>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</si>
  <si>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</si>
  <si>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</si>
  <si>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</si>
  <si>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</si>
  <si>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</si>
  <si>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</si>
  <si>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</si>
  <si>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</si>
  <si>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</si>
  <si>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</si>
  <si>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</si>
  <si>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</si>
  <si>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</si>
  <si>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</si>
  <si>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</si>
  <si>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</si>
  <si>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</si>
  <si>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</si>
  <si>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</si>
  <si>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</si>
  <si>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</si>
  <si>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</si>
  <si>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</si>
  <si>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</si>
  <si>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</si>
  <si>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</si>
  <si>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</si>
  <si>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</si>
  <si>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</si>
  <si>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</si>
  <si>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</si>
  <si>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</si>
  <si>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</si>
  <si>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</si>
  <si>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</si>
  <si>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</si>
  <si>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</si>
  <si>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</si>
  <si>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</si>
  <si>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</si>
  <si>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</si>
  <si>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</si>
  <si>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</si>
  <si>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</si>
  <si>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</si>
  <si>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</si>
  <si>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</si>
  <si>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</si>
  <si>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</si>
  <si>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</si>
  <si>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</si>
  <si>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</si>
  <si>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</si>
  <si>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</si>
  <si>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</si>
  <si>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</si>
  <si>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</si>
  <si>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</si>
  <si>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</si>
  <si>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</si>
  <si>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</si>
  <si>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</si>
  <si>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</si>
  <si>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</si>
  <si>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</si>
  <si>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</si>
  <si>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</si>
  <si>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</si>
  <si>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</si>
  <si>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</si>
  <si>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</si>
  <si>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</si>
  <si>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</si>
  <si>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</si>
  <si>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</si>
  <si>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</si>
  <si>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</si>
  <si>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</si>
  <si>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</si>
  <si>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</si>
  <si>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</si>
  <si>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</si>
  <si>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</si>
  <si>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</si>
  <si>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</si>
  <si>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</si>
  <si>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</si>
  <si>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</si>
  <si>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</si>
  <si>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</si>
  <si>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</si>
  <si>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</si>
  <si>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</si>
  <si>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</si>
  <si>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</si>
  <si>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</si>
  <si>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</si>
  <si>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</si>
  <si>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</si>
  <si>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</si>
  <si>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</si>
  <si>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</si>
  <si>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</si>
  <si>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</si>
  <si>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</si>
  <si>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</si>
  <si>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</si>
  <si>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</si>
  <si>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</si>
  <si>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</si>
  <si>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</si>
  <si>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</si>
  <si>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</si>
  <si>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</si>
  <si>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</si>
  <si>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</si>
  <si>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</si>
  <si>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</si>
  <si>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</si>
  <si>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</si>
  <si>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</si>
  <si>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</si>
  <si>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</si>
  <si>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</si>
  <si>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</si>
  <si>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</si>
  <si>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</si>
  <si>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</si>
  <si>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</si>
  <si>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</si>
  <si>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</si>
  <si>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</si>
  <si>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</si>
  <si>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</si>
  <si>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</si>
  <si>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</si>
  <si>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</si>
  <si>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</si>
  <si>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</si>
  <si>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</si>
  <si>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</si>
  <si>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</si>
  <si>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</si>
  <si>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</si>
  <si>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</si>
  <si>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</si>
  <si>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</si>
  <si>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</si>
  <si>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</si>
  <si>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</si>
  <si>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</si>
  <si>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</si>
  <si>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</si>
  <si>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</si>
  <si>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</si>
  <si>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</si>
  <si>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</si>
  <si>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</si>
  <si>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</si>
  <si>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</si>
  <si>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</si>
  <si>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</si>
  <si>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</si>
  <si>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</si>
  <si>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</si>
  <si>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</si>
  <si>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</si>
  <si>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</si>
  <si>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</si>
  <si>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</si>
  <si>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</si>
  <si>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</si>
  <si>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</si>
  <si>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</si>
  <si>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</si>
  <si>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</si>
  <si>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</si>
  <si>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</si>
  <si>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</si>
  <si>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</si>
  <si>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</si>
  <si>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</si>
  <si>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</si>
  <si>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</si>
  <si>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</si>
  <si>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</si>
  <si>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</si>
  <si>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</si>
  <si>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</si>
  <si>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</si>
  <si>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</si>
  <si>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</si>
  <si>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</si>
  <si>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</si>
  <si>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</si>
  <si>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</si>
  <si>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</si>
  <si>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</si>
  <si>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</si>
  <si>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</si>
  <si>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</si>
  <si>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</si>
  <si>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</si>
  <si>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</si>
  <si>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</si>
  <si>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</si>
  <si>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</si>
  <si>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</si>
  <si>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</si>
  <si>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</si>
  <si>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</si>
  <si>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</si>
  <si>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</si>
  <si>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</si>
  <si>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</si>
  <si>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</si>
  <si>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</si>
  <si>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</si>
  <si>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</si>
  <si>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</si>
  <si>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</si>
  <si>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</si>
  <si>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</si>
  <si>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</si>
  <si>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</si>
  <si>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</si>
  <si>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</si>
  <si>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</si>
  <si>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</si>
  <si>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</si>
  <si>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</si>
  <si>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</si>
  <si>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</si>
  <si>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</si>
  <si>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</si>
  <si>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</si>
  <si>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</si>
  <si>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</si>
  <si>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</si>
  <si>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</si>
  <si>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</si>
  <si>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</si>
  <si>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</si>
  <si>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</si>
  <si>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</si>
  <si>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</si>
  <si>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</si>
  <si>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</si>
  <si>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</si>
  <si>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</si>
  <si>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</si>
  <si>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</si>
  <si>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</si>
  <si>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</si>
  <si>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</si>
  <si>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</si>
  <si>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</si>
  <si>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</si>
  <si>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</si>
  <si>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</si>
  <si>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</si>
  <si>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</si>
  <si>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</si>
  <si>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</si>
  <si>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</si>
  <si>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</si>
  <si>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</si>
  <si>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</si>
  <si>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</si>
  <si>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</si>
  <si>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</si>
  <si>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</si>
  <si>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</si>
  <si>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</si>
  <si>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</si>
  <si>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</si>
  <si>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</si>
  <si>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</si>
  <si>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</si>
  <si>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</si>
  <si>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</si>
  <si>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</si>
  <si>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</si>
  <si>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</si>
  <si>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</si>
  <si>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</si>
  <si>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</si>
  <si>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</si>
  <si>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</si>
  <si>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</si>
  <si>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</si>
  <si>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</si>
  <si>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</si>
  <si>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</si>
  <si>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</si>
  <si>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</si>
  <si>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</si>
  <si>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</si>
  <si>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</si>
  <si>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</si>
  <si>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</si>
  <si>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</si>
  <si>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</si>
  <si>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</si>
  <si>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</si>
  <si>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</si>
  <si>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</si>
  <si>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</si>
  <si>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</si>
  <si>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</si>
  <si>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</si>
  <si>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</si>
  <si>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</si>
  <si>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</si>
  <si>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</si>
  <si>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</si>
  <si>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</si>
  <si>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</si>
  <si>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</si>
  <si>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</si>
  <si>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</si>
  <si>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</si>
  <si>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</si>
  <si>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</si>
  <si>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</si>
  <si>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</si>
  <si>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</si>
  <si>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</si>
  <si>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</si>
  <si>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</si>
  <si>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</si>
  <si>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</si>
  <si>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</si>
  <si>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</si>
  <si>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</si>
  <si>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</si>
  <si>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</si>
  <si>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</si>
  <si>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</si>
  <si>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</si>
  <si>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</si>
  <si>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</si>
  <si>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</si>
  <si>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</si>
  <si>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</si>
  <si>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</si>
  <si>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</si>
  <si>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</si>
  <si>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</si>
  <si>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</si>
  <si>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</si>
  <si>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</si>
  <si>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</si>
  <si>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</si>
  <si>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</si>
  <si>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</si>
  <si>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</si>
  <si>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</si>
  <si>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</si>
  <si>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</si>
  <si>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</si>
  <si>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</si>
  <si>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</si>
  <si>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</si>
  <si>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</si>
  <si>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</si>
  <si>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</si>
  <si>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</si>
  <si>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</si>
  <si>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</si>
  <si>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</si>
  <si>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</si>
  <si>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</si>
  <si>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</si>
  <si>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</si>
  <si>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</si>
  <si>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</si>
  <si>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</si>
  <si>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</si>
  <si>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</si>
  <si>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</si>
  <si>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</si>
  <si>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</si>
  <si>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</si>
  <si>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</si>
  <si>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</si>
  <si>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</si>
  <si>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</si>
  <si>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</si>
  <si>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</si>
  <si>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</si>
  <si>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</si>
  <si>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</si>
  <si>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</si>
  <si>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</si>
  <si>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</si>
  <si>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</si>
  <si>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</si>
  <si>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</si>
  <si>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</si>
  <si>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</si>
  <si>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</si>
  <si>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</si>
  <si>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</si>
  <si>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</si>
  <si>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</si>
  <si>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</si>
  <si>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</si>
  <si>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</si>
  <si>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</si>
  <si>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</si>
  <si>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</si>
  <si>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</si>
  <si>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</si>
  <si>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</si>
  <si>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</si>
  <si>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</si>
  <si>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</si>
  <si>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</si>
  <si>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</si>
  <si>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</si>
  <si>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</si>
  <si>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</si>
  <si>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</si>
  <si>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</si>
  <si>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</si>
  <si>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</si>
  <si>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</si>
  <si>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</si>
  <si>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</si>
  <si>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</si>
  <si>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</si>
  <si>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</si>
  <si>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</si>
  <si>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</si>
  <si>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</si>
  <si>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</si>
  <si>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</si>
  <si>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</si>
  <si>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</si>
  <si>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</si>
  <si>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</si>
  <si>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</si>
  <si>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</si>
  <si>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</si>
  <si>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</si>
  <si>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</si>
  <si>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</si>
  <si>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</si>
  <si>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</si>
  <si>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</si>
  <si>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</si>
  <si>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</si>
  <si>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</si>
  <si>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</si>
  <si>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</si>
  <si>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</si>
  <si>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</si>
  <si>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</si>
  <si>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</si>
  <si>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</si>
  <si>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</si>
  <si>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</si>
  <si>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</si>
  <si>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</si>
  <si>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</si>
  <si>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</si>
  <si>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</si>
  <si>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</si>
  <si>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</si>
  <si>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</si>
  <si>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</si>
  <si>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</si>
  <si>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</si>
  <si>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</si>
  <si>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</si>
  <si>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</si>
  <si>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</si>
  <si>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</si>
  <si>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</si>
  <si>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</si>
  <si>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</si>
  <si>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</si>
  <si>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</si>
  <si>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</si>
  <si>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</si>
  <si>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</si>
  <si>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</si>
  <si>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</si>
  <si>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</si>
  <si>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</si>
  <si>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</si>
  <si>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</si>
  <si>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</si>
  <si>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</si>
  <si>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</si>
  <si>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</si>
  <si>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</si>
  <si>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</si>
  <si>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</si>
  <si>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</si>
  <si>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</si>
  <si>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</si>
  <si>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</si>
  <si>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</si>
  <si>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</si>
  <si>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</si>
  <si>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</si>
  <si>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</si>
  <si>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</si>
  <si>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</si>
  <si>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</si>
  <si>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</si>
  <si>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</si>
  <si>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</si>
  <si>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</si>
  <si>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</si>
  <si>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</si>
  <si>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</si>
  <si>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</si>
  <si>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</si>
  <si>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</si>
  <si>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</si>
  <si>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</si>
  <si>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</si>
  <si>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</si>
  <si>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</si>
  <si>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</si>
  <si>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</si>
  <si>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</si>
  <si>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</si>
  <si>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</si>
  <si>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</si>
  <si>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</si>
  <si>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</si>
  <si>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</si>
  <si>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</si>
  <si>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</si>
  <si>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</si>
  <si>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</si>
  <si>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</si>
  <si>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</si>
  <si>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</si>
  <si>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</si>
  <si>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</si>
  <si>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</si>
  <si>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</si>
  <si>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</si>
  <si>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</si>
  <si>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</si>
  <si>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</si>
  <si>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</si>
  <si>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</si>
  <si>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</si>
  <si>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</si>
  <si>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</si>
  <si>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</si>
  <si>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</si>
  <si>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</si>
  <si>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</si>
  <si>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</si>
  <si>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</si>
  <si>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</si>
  <si>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</si>
  <si>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</si>
  <si>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</si>
  <si>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</si>
  <si>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</si>
  <si>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</si>
  <si>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</si>
  <si>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</si>
  <si>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</si>
  <si>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</si>
  <si>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</si>
  <si>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</si>
  <si>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</si>
  <si>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</si>
  <si>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</si>
  <si>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</si>
  <si>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</si>
  <si>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</si>
  <si>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</si>
  <si>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</si>
  <si>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</si>
  <si>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</si>
  <si>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</si>
  <si>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</si>
  <si>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</si>
  <si>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</si>
  <si>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</si>
  <si>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</si>
  <si>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</si>
  <si>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</si>
  <si>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</si>
  <si>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</si>
  <si>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</si>
  <si>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</si>
  <si>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</si>
  <si>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</si>
  <si>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</si>
  <si>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</si>
  <si>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</si>
  <si>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</si>
  <si>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</si>
  <si>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</si>
  <si>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</si>
  <si>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</si>
  <si>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</si>
  <si>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</si>
  <si>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</si>
  <si>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</si>
  <si>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</si>
  <si>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</si>
  <si>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</si>
  <si>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</si>
  <si>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</si>
  <si>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</si>
  <si>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</si>
  <si>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</si>
  <si>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</si>
  <si>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</si>
  <si>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</si>
  <si>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</si>
  <si>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</si>
  <si>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</si>
  <si>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</si>
  <si>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</si>
  <si>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</si>
  <si>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</si>
  <si>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</si>
  <si>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</si>
  <si>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</si>
  <si>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</si>
  <si>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</si>
  <si>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</si>
  <si>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</si>
  <si>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</si>
  <si>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</si>
  <si>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</si>
  <si>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</si>
  <si>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</si>
  <si>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</si>
  <si>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</si>
  <si>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</si>
  <si>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</si>
  <si>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</si>
  <si>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</si>
  <si>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</si>
  <si>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</si>
  <si>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</si>
  <si>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</si>
  <si>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</si>
  <si>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</si>
  <si>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</si>
  <si>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</si>
  <si>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</si>
  <si>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</si>
  <si>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</si>
  <si>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</si>
  <si>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</si>
  <si>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</si>
  <si>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</si>
  <si>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</si>
  <si>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</si>
  <si>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</si>
  <si>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</si>
  <si>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</si>
  <si>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</si>
  <si>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</si>
  <si>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</si>
  <si>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</si>
  <si>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</si>
  <si>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</si>
  <si>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</si>
  <si>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</si>
  <si>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</si>
  <si>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</si>
  <si>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</si>
  <si>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</si>
  <si>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</si>
  <si>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</si>
  <si>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</si>
  <si>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</si>
  <si>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</si>
  <si>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</si>
  <si>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</si>
  <si>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</si>
  <si>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</si>
  <si>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</si>
  <si>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</si>
  <si>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</si>
  <si>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</si>
  <si>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</si>
  <si>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</si>
  <si>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</si>
  <si>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</si>
  <si>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</si>
  <si>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</si>
  <si>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</si>
  <si>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</si>
  <si>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</si>
  <si>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</si>
  <si>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</si>
  <si>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</si>
  <si>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</si>
  <si>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</si>
  <si>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</si>
  <si>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</si>
  <si>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</si>
  <si>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</si>
  <si>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</si>
  <si>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</si>
  <si>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</si>
  <si>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</si>
  <si>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</si>
  <si>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</si>
  <si>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</si>
  <si>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</si>
  <si>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</si>
  <si>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</si>
  <si>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</si>
  <si>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</si>
  <si>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</si>
  <si>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</si>
  <si>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</si>
  <si>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</si>
  <si>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</si>
  <si>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</si>
  <si>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</si>
  <si>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</si>
  <si>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</si>
  <si>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</si>
  <si>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</si>
  <si>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</si>
  <si>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</si>
  <si>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</si>
  <si>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</si>
  <si>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</si>
  <si>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</si>
  <si>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</si>
  <si>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</si>
  <si>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</si>
  <si>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</si>
  <si>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</si>
  <si>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</si>
  <si>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</si>
  <si>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</si>
  <si>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</si>
  <si>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</si>
  <si>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</si>
  <si>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</si>
  <si>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</si>
  <si>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</si>
  <si>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</si>
  <si>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</si>
  <si>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</si>
  <si>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</si>
  <si>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</si>
  <si>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</si>
  <si>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</si>
  <si>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</si>
  <si>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</si>
  <si>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</si>
  <si>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</si>
  <si>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</si>
  <si>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</si>
  <si>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</si>
  <si>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</si>
  <si>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</si>
  <si>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</si>
  <si>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</si>
  <si>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</si>
  <si>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</si>
  <si>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</si>
  <si>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</si>
  <si>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</si>
  <si>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</si>
  <si>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</si>
  <si>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</si>
  <si>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</si>
  <si>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</si>
  <si>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</si>
  <si>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</si>
  <si>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</si>
  <si>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</si>
  <si>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</si>
  <si>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</si>
  <si>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</si>
  <si>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</si>
  <si>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</si>
  <si>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</si>
  <si>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</si>
  <si>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</si>
  <si>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</si>
  <si>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</si>
  <si>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</si>
  <si>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</si>
  <si>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</si>
  <si>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</si>
  <si>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</si>
  <si>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</si>
  <si>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</si>
  <si>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</si>
  <si>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</si>
  <si>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</si>
  <si>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</si>
  <si>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</si>
  <si>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</si>
  <si>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</si>
  <si>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</si>
  <si>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</si>
  <si>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</si>
  <si>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</si>
  <si>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</si>
  <si>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</si>
  <si>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</si>
  <si>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</si>
  <si>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</si>
  <si>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</si>
  <si>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</si>
  <si>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</si>
  <si>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</si>
  <si>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</si>
  <si>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</si>
  <si>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</si>
  <si>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</si>
  <si>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</si>
  <si>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</si>
  <si>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</si>
  <si>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</si>
  <si>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</si>
  <si>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</si>
  <si>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</si>
  <si>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</si>
  <si>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</si>
  <si>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</si>
  <si>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</si>
  <si>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</si>
  <si>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</si>
  <si>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</si>
  <si>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</si>
  <si>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</si>
  <si>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</si>
  <si>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</si>
  <si>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</si>
  <si>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</si>
  <si>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</si>
  <si>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</si>
  <si>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</si>
  <si>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</si>
  <si>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</si>
  <si>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</si>
  <si>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</si>
  <si>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</si>
  <si>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</si>
  <si>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</si>
  <si>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</si>
  <si>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</si>
  <si>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</si>
  <si>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</si>
  <si>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</si>
  <si>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</si>
  <si>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</si>
  <si>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</si>
  <si>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</si>
  <si>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</si>
  <si>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</si>
  <si>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</si>
  <si>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</si>
  <si>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</si>
  <si>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</si>
  <si>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</si>
  <si>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</si>
  <si>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</si>
  <si>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</si>
  <si>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</si>
  <si>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</si>
  <si>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</si>
  <si>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</si>
  <si>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</si>
  <si>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</si>
  <si>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</si>
  <si>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</si>
  <si>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</si>
  <si>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</si>
  <si>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</si>
  <si>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</si>
  <si>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</si>
  <si>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</si>
  <si>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</si>
  <si>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</si>
  <si>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</si>
  <si>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</si>
  <si>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</si>
  <si>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</si>
  <si>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</si>
  <si>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</si>
  <si>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</si>
  <si>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</si>
  <si>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</si>
  <si>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</si>
  <si>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</si>
  <si>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</si>
  <si>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</si>
  <si>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</si>
  <si>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</si>
  <si>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</si>
  <si>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</si>
  <si>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</si>
  <si>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</si>
  <si>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</si>
  <si>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</si>
  <si>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</si>
  <si>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</si>
  <si>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</si>
  <si>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</si>
  <si>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</si>
  <si>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</si>
  <si>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</si>
  <si>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</si>
  <si>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</si>
  <si>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</si>
  <si>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</si>
  <si>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</si>
  <si>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</si>
  <si>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</si>
  <si>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</si>
  <si>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</si>
  <si>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</si>
  <si>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</si>
  <si>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</si>
  <si>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</si>
  <si>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</si>
  <si>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</si>
  <si>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</si>
  <si>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</si>
  <si>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</si>
  <si>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</si>
  <si>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</si>
  <si>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</si>
  <si>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</si>
  <si>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</si>
  <si>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</si>
  <si>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</si>
  <si>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</si>
  <si>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</si>
  <si>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</si>
  <si>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</si>
  <si>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</si>
  <si>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</si>
  <si>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</si>
  <si>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</si>
  <si>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</si>
  <si>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</si>
  <si>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</si>
  <si>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</si>
  <si>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</si>
  <si>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</si>
  <si>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</si>
  <si>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</si>
  <si>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</si>
  <si>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</si>
  <si>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</si>
  <si>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</si>
  <si>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</si>
  <si>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</si>
  <si>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</si>
  <si>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</si>
  <si>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</si>
  <si>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</si>
  <si>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</si>
  <si>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</si>
  <si>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</si>
  <si>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</si>
  <si>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</si>
  <si>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</si>
  <si>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</si>
  <si>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</si>
  <si>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</si>
  <si>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</si>
  <si>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</si>
  <si>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</si>
  <si>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</si>
  <si>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</si>
  <si>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</si>
  <si>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</si>
  <si>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</si>
  <si>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</si>
  <si>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</si>
  <si>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</si>
  <si>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</si>
  <si>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</si>
  <si>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</si>
  <si>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</si>
  <si>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</si>
  <si>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</si>
  <si>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</si>
  <si>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</si>
  <si>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</si>
  <si>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</si>
  <si>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</si>
  <si>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</si>
  <si>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</si>
  <si>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</si>
  <si>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</si>
  <si>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</si>
  <si>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</si>
  <si>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</si>
  <si>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</si>
  <si>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</si>
  <si>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</si>
  <si>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</si>
  <si>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</si>
  <si>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</si>
  <si>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</si>
  <si>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</si>
  <si>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</si>
  <si>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</si>
  <si>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</si>
  <si>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</si>
  <si>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</si>
  <si>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</si>
  <si>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</si>
  <si>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</si>
  <si>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</si>
  <si>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</si>
  <si>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</si>
  <si>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</si>
  <si>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</si>
  <si>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</si>
  <si>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</si>
  <si>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</si>
  <si>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</si>
  <si>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</si>
  <si>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</si>
  <si>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</si>
  <si>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</si>
  <si>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</si>
  <si>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</si>
  <si>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</si>
  <si>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</si>
  <si>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</si>
  <si>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</si>
  <si>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</si>
  <si>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</si>
  <si>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</si>
  <si>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</si>
  <si>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</si>
  <si>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</si>
  <si>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</si>
  <si>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</si>
  <si>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</si>
  <si>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</si>
  <si>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</si>
  <si>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</si>
  <si>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</si>
  <si>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</si>
  <si>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</si>
  <si>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</si>
  <si>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</si>
  <si>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</si>
  <si>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</si>
  <si>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</si>
  <si>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</si>
  <si>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</si>
  <si>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</si>
  <si>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</si>
  <si>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</si>
  <si>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</si>
  <si>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</si>
  <si>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</si>
  <si>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</si>
  <si>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</si>
  <si>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</si>
  <si>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</si>
  <si>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</si>
  <si>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</si>
  <si>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</si>
  <si>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</si>
  <si>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</si>
  <si>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</si>
  <si>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</si>
  <si>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</si>
  <si>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</si>
  <si>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</si>
  <si>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</si>
  <si>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</si>
  <si>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</si>
  <si>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</si>
  <si>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</si>
  <si>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</si>
  <si>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</si>
  <si>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</si>
  <si>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</si>
  <si>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</si>
  <si>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</si>
  <si>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</si>
  <si>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</si>
  <si>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</si>
  <si>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</si>
  <si>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</si>
  <si>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</si>
  <si>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</si>
  <si>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</si>
  <si>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</si>
  <si>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</si>
  <si>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</si>
  <si>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</si>
  <si>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</si>
  <si>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</si>
  <si>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</si>
  <si>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</si>
  <si>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</si>
  <si>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</si>
  <si>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</si>
  <si>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</si>
  <si>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</si>
  <si>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</si>
  <si>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</si>
  <si>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</si>
  <si>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</si>
  <si>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</si>
  <si>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</si>
  <si>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</si>
  <si>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</si>
  <si>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</si>
  <si>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</si>
  <si>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</si>
  <si>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</si>
  <si>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</si>
  <si>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</si>
  <si>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</si>
  <si>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</si>
  <si>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</si>
  <si>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</si>
  <si>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</si>
  <si>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</si>
  <si>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</si>
  <si>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</si>
  <si>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</si>
  <si>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</si>
  <si>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</si>
  <si>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</si>
  <si>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</si>
  <si>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</si>
  <si>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</si>
  <si>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</si>
  <si>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</si>
  <si>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</si>
  <si>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</si>
  <si>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</si>
  <si>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</si>
  <si>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</si>
  <si>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</si>
  <si>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</si>
  <si>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</si>
  <si>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</si>
  <si>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</si>
  <si>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</si>
  <si>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</si>
  <si>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</si>
  <si>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</si>
  <si>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</si>
  <si>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</si>
  <si>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</si>
  <si>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</si>
  <si>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</si>
  <si>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</si>
  <si>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</si>
  <si>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</si>
  <si>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</si>
  <si>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</si>
  <si>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</si>
  <si>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</si>
  <si>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</si>
  <si>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</si>
  <si>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</si>
  <si>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</si>
  <si>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</si>
  <si>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</si>
  <si>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</si>
  <si>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</si>
  <si>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</si>
  <si>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</si>
  <si>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</si>
  <si>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</si>
  <si>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</si>
  <si>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</si>
  <si>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</si>
  <si>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</si>
  <si>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</si>
  <si>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</si>
  <si>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</si>
  <si>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</si>
  <si>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</si>
  <si>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</si>
  <si>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</si>
  <si>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</si>
  <si>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</si>
  <si>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</si>
  <si>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</si>
  <si>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</si>
  <si>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</si>
  <si>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</si>
  <si>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</si>
  <si>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</si>
  <si>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</si>
  <si>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</si>
  <si>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</si>
  <si>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</si>
  <si>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</si>
  <si>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</si>
  <si>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</si>
  <si>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</si>
  <si>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</si>
  <si>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</si>
  <si>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</si>
  <si>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</si>
  <si>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</si>
  <si>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</si>
  <si>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</si>
  <si>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</si>
  <si>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</si>
  <si>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</si>
  <si>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</si>
  <si>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</si>
  <si>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</si>
  <si>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</si>
  <si>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</si>
  <si>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</si>
  <si>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</si>
  <si>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</si>
  <si>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</si>
  <si>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</si>
  <si>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</si>
  <si>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</si>
  <si>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</si>
  <si>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</si>
  <si>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</si>
  <si>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</si>
  <si>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</si>
  <si>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</si>
  <si>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</si>
  <si>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</si>
  <si>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</si>
  <si>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</si>
  <si>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</si>
  <si>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</si>
  <si>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</si>
  <si>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</si>
  <si>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</si>
  <si>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</si>
  <si>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</si>
  <si>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</si>
  <si>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</si>
  <si>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</si>
  <si>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</si>
  <si>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</si>
  <si>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</si>
  <si>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</si>
  <si>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</si>
  <si>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</si>
  <si>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</si>
  <si>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</si>
  <si>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</si>
  <si>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</si>
  <si>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</si>
  <si>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</si>
  <si>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</si>
  <si>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</si>
  <si>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</si>
  <si>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</si>
  <si>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</si>
  <si>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</si>
  <si>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</si>
  <si>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</si>
  <si>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</si>
  <si>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</si>
  <si>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</si>
  <si>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</si>
  <si>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</si>
  <si>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</si>
  <si>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</si>
  <si>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</si>
  <si>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</si>
  <si>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</si>
  <si>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</si>
  <si>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</si>
  <si>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</si>
  <si>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</si>
  <si>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</si>
  <si>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</si>
  <si>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</si>
  <si>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</si>
  <si>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</si>
  <si>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</si>
  <si>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</si>
  <si>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</si>
  <si>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</si>
  <si>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</si>
  <si>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</si>
  <si>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</si>
  <si>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</si>
  <si>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</si>
  <si>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</si>
  <si>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</si>
  <si>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</si>
  <si>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</si>
  <si>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</si>
  <si>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</si>
  <si>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</si>
  <si>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</si>
  <si>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</si>
  <si>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</si>
  <si>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</si>
  <si>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</si>
  <si>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</si>
  <si>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</si>
  <si>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</si>
  <si>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</si>
  <si>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</si>
  <si>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</si>
  <si>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</si>
  <si>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</si>
  <si>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</si>
  <si>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</si>
  <si>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</si>
  <si>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</si>
  <si>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</si>
  <si>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</si>
  <si>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</si>
  <si>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</si>
  <si>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</si>
  <si>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</si>
  <si>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</si>
  <si>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</si>
  <si>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</si>
  <si>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</si>
  <si>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</si>
  <si>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</si>
  <si>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</si>
  <si>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</si>
  <si>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</si>
  <si>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</si>
  <si>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</si>
  <si>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</si>
  <si>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</si>
  <si>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</si>
  <si>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</si>
  <si>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</si>
  <si>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</si>
  <si>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</si>
  <si>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</si>
  <si>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</si>
  <si>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</si>
  <si>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</si>
  <si>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</si>
  <si>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</si>
  <si>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</si>
  <si>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</si>
  <si>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</si>
  <si>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</si>
  <si>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</si>
  <si>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</si>
  <si>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</si>
  <si>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</si>
  <si>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</si>
  <si>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</si>
  <si>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</si>
  <si>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</si>
  <si>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</si>
  <si>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</si>
  <si>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</si>
  <si>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</si>
  <si>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</si>
  <si>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</si>
  <si>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</si>
  <si>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</si>
  <si>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</si>
  <si>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</si>
  <si>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</si>
  <si>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</si>
  <si>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</si>
  <si>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</si>
  <si>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</si>
  <si>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</si>
  <si>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</si>
  <si>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</si>
  <si>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</si>
  <si>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</si>
  <si>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</si>
  <si>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</si>
  <si>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</si>
  <si>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</si>
  <si>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</si>
  <si>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</si>
  <si>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</si>
  <si>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</si>
  <si>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</si>
  <si>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</si>
  <si>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</si>
  <si>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</si>
  <si>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</si>
  <si>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</si>
  <si>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</si>
  <si>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</si>
  <si>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</si>
  <si>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</si>
  <si>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</si>
  <si>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</si>
  <si>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</si>
  <si>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</si>
  <si>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</si>
  <si>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</si>
  <si>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</si>
  <si>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</si>
  <si>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</si>
  <si>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</si>
  <si>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</si>
  <si>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</si>
  <si>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</si>
  <si>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</si>
  <si>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</si>
  <si>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</si>
  <si>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</si>
  <si>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</si>
  <si>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</si>
  <si>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</si>
  <si>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</si>
  <si>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</si>
  <si>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</si>
  <si>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</si>
  <si>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</si>
  <si>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</si>
  <si>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</si>
  <si>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</si>
  <si>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</si>
  <si>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</si>
  <si>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</si>
  <si>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</si>
  <si>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</si>
  <si>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</si>
  <si>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</si>
  <si>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</si>
  <si>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</si>
  <si>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</si>
  <si>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</si>
  <si>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</si>
  <si>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</si>
  <si>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</si>
  <si>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</si>
  <si>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</si>
  <si>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</si>
  <si>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</si>
  <si>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</si>
  <si>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</si>
  <si>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</si>
  <si>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</si>
  <si>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</si>
  <si>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</si>
  <si>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</si>
  <si>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</si>
  <si>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</si>
  <si>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</si>
  <si>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</si>
  <si>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</si>
  <si>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</si>
  <si>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</si>
  <si>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</si>
  <si>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</si>
  <si>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</si>
  <si>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</si>
  <si>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</si>
  <si>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</si>
  <si>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</si>
  <si>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</si>
  <si>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</si>
  <si>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</si>
  <si>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</si>
  <si>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</si>
  <si>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</si>
  <si>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</si>
  <si>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</si>
  <si>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</si>
  <si>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</si>
  <si>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</si>
  <si>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</si>
  <si>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</si>
  <si>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</si>
  <si>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</si>
  <si>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</si>
  <si>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</si>
  <si>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</si>
  <si>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</si>
  <si>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</si>
  <si>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</si>
  <si>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</si>
  <si>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</si>
  <si>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</si>
  <si>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</si>
  <si>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</si>
  <si>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</si>
  <si>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</si>
  <si>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</si>
  <si>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</si>
  <si>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</si>
  <si>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</si>
  <si>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</si>
  <si>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</si>
  <si>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</si>
  <si>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</si>
  <si>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</si>
  <si>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</si>
  <si>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</si>
  <si>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</si>
  <si>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</si>
  <si>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</si>
  <si>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</si>
  <si>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</si>
  <si>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</si>
  <si>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</si>
  <si>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</si>
  <si>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</si>
  <si>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</si>
  <si>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</si>
  <si>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</si>
  <si>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</si>
  <si>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</si>
  <si>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</si>
  <si>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</si>
  <si>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</si>
  <si>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</si>
  <si>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</si>
  <si>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</si>
  <si>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</si>
  <si>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</si>
  <si>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</si>
  <si>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</si>
  <si>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</si>
  <si>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</si>
  <si>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</si>
  <si>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</si>
  <si>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</si>
  <si>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</si>
  <si>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</si>
  <si>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</si>
  <si>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</si>
  <si>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</si>
  <si>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</si>
  <si>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</si>
  <si>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</si>
  <si>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</si>
  <si>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</si>
  <si>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</si>
  <si>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</si>
  <si>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</si>
  <si>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</si>
  <si>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</si>
  <si>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</si>
  <si>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</si>
  <si>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</si>
  <si>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</si>
  <si>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</si>
  <si>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</si>
  <si>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</si>
  <si>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</si>
  <si>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</si>
  <si>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</si>
  <si>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</si>
  <si>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</si>
  <si>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</si>
  <si>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</si>
  <si>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</si>
  <si>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</si>
  <si>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</si>
  <si>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</si>
  <si>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</si>
  <si>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</si>
  <si>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</si>
  <si>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</si>
  <si>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</si>
  <si>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</si>
  <si>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</si>
  <si>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</si>
  <si>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</si>
  <si>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</si>
  <si>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</si>
  <si>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</si>
  <si>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</si>
  <si>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</si>
  <si>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</si>
  <si>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</si>
  <si>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</si>
  <si>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</si>
  <si>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</si>
  <si>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</si>
  <si>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</si>
  <si>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</si>
  <si>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</si>
  <si>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</si>
  <si>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</si>
  <si>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</si>
  <si>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</si>
  <si>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</si>
  <si>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</si>
  <si>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</si>
  <si>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</si>
  <si>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</si>
  <si>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</si>
  <si>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</si>
  <si>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</si>
  <si>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</si>
  <si>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</si>
  <si>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</si>
  <si>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</si>
  <si>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</si>
  <si>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</si>
  <si>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</si>
  <si>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</si>
  <si>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</si>
  <si>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</si>
  <si>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</si>
  <si>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</si>
  <si>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</si>
  <si>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</si>
  <si>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</si>
  <si>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</si>
  <si>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</si>
  <si>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</si>
  <si>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</si>
  <si>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</si>
  <si>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</si>
  <si>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</si>
  <si>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</si>
  <si>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</si>
  <si>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</si>
  <si>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</si>
  <si>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</si>
  <si>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</si>
  <si>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</si>
  <si>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</si>
  <si>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</si>
  <si>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</si>
  <si>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</si>
  <si>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</si>
  <si>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</si>
  <si>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</si>
  <si>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</si>
  <si>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</si>
  <si>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</si>
  <si>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</si>
  <si>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</si>
  <si>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</si>
  <si>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</si>
  <si>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</si>
  <si>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</si>
  <si>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</si>
  <si>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</si>
  <si>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</si>
  <si>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</si>
  <si>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</si>
  <si>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</si>
  <si>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</si>
  <si>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</si>
  <si>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</si>
  <si>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</si>
  <si>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</si>
  <si>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</si>
  <si>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</si>
  <si>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</si>
  <si>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</si>
  <si>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</si>
  <si>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</si>
  <si>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</si>
  <si>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</si>
  <si>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</si>
  <si>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</si>
  <si>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</si>
  <si>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</si>
  <si>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</si>
  <si>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</si>
  <si>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</si>
  <si>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</si>
  <si>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</si>
  <si>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</si>
  <si>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</si>
  <si>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</si>
  <si>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</si>
  <si>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</si>
  <si>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</si>
  <si>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</si>
  <si>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</si>
  <si>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</si>
  <si>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</si>
  <si>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</si>
  <si>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</si>
  <si>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</si>
  <si>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</si>
  <si>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</si>
  <si>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</si>
  <si>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</si>
  <si>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</si>
  <si>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</si>
  <si>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</si>
  <si>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</si>
  <si>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</si>
  <si>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</si>
  <si>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</si>
  <si>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</si>
  <si>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</si>
  <si>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</si>
  <si>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</si>
  <si>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</si>
  <si>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</si>
  <si>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</si>
  <si>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</si>
  <si>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</si>
  <si>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</si>
  <si>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</si>
  <si>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</si>
  <si>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</si>
  <si>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</si>
  <si>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</si>
  <si>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</si>
  <si>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</si>
  <si>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</si>
  <si>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</si>
  <si>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</si>
  <si>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</si>
  <si>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</si>
  <si>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</si>
  <si>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</si>
  <si>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</si>
  <si>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</si>
  <si>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</si>
  <si>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</si>
  <si>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</si>
  <si>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</si>
  <si>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</si>
  <si>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</si>
  <si>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</si>
  <si>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</si>
  <si>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</si>
  <si>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</si>
  <si>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</si>
  <si>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</si>
  <si>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</si>
  <si>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</si>
  <si>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</si>
  <si>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</si>
  <si>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</si>
  <si>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</si>
  <si>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</si>
  <si>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</si>
  <si>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</si>
  <si>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</si>
  <si>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</si>
  <si>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</si>
  <si>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</si>
  <si>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</si>
  <si>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</si>
  <si>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</si>
  <si>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</si>
  <si>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</si>
  <si>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</si>
  <si>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</si>
  <si>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</si>
  <si>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</si>
  <si>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</si>
  <si>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</si>
  <si>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</si>
  <si>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</si>
  <si>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</si>
  <si>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</si>
  <si>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</si>
  <si>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</si>
  <si>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</si>
  <si>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</si>
  <si>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</si>
  <si>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</si>
  <si>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</si>
  <si>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</si>
  <si>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</si>
  <si>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</si>
  <si>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</si>
  <si>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</si>
  <si>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</si>
  <si>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</si>
  <si>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</si>
  <si>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</si>
  <si>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</si>
  <si>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</si>
  <si>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</si>
  <si>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</si>
  <si>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</si>
  <si>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</si>
  <si>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</si>
  <si>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</si>
  <si>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</si>
  <si>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</si>
  <si>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</si>
  <si>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</si>
  <si>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</si>
  <si>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</si>
  <si>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</si>
  <si>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</si>
  <si>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</si>
  <si>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</si>
  <si>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</si>
  <si>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</si>
  <si>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</si>
  <si>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</si>
  <si>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</si>
  <si>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</si>
  <si>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</si>
  <si>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</si>
  <si>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</si>
  <si>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</si>
  <si>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</si>
  <si>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</si>
  <si>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</si>
  <si>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</si>
  <si>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</si>
  <si>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</si>
  <si>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</si>
  <si>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</si>
  <si>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</si>
  <si>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</si>
  <si>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</si>
  <si>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</si>
  <si>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</si>
  <si>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</si>
  <si>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</si>
  <si>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</si>
  <si>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</si>
  <si>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</si>
  <si>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</si>
  <si>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</si>
  <si>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</si>
  <si>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</si>
  <si>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</si>
  <si>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</si>
  <si>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</si>
  <si>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</si>
  <si>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</si>
  <si>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</si>
  <si>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</si>
  <si>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</si>
  <si>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</si>
  <si>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</si>
  <si>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</si>
  <si>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</si>
  <si>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</si>
  <si>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</si>
  <si>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</si>
  <si>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</si>
  <si>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</si>
  <si>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</si>
  <si>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</si>
  <si>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</si>
  <si>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</si>
  <si>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</si>
  <si>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</si>
  <si>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</si>
  <si>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</si>
  <si>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</si>
  <si>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</si>
  <si>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</si>
  <si>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</si>
  <si>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</si>
  <si>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</si>
  <si>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</si>
  <si>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</si>
  <si>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</si>
  <si>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</si>
  <si>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</si>
  <si>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</si>
  <si>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</si>
  <si>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</si>
  <si>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</si>
  <si>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</si>
  <si>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</si>
  <si>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</si>
  <si>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</si>
  <si>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</si>
  <si>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</si>
  <si>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</si>
  <si>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</si>
  <si>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</si>
  <si>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</si>
  <si>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</si>
  <si>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</si>
  <si>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</si>
  <si>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</si>
  <si>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</si>
  <si>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</si>
  <si>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</si>
  <si>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</si>
  <si>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</si>
  <si>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</si>
  <si>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</si>
  <si>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</si>
  <si>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</si>
  <si>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</si>
  <si>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</si>
  <si>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</si>
  <si>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</si>
  <si>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</si>
  <si>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</si>
  <si>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</si>
  <si>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</si>
  <si>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</si>
  <si>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</si>
  <si>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</si>
  <si>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</si>
  <si>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</si>
  <si>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</si>
  <si>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</si>
  <si>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</si>
  <si>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</si>
  <si>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</si>
  <si>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</si>
  <si>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</si>
  <si>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</si>
  <si>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</si>
  <si>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</si>
  <si>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</si>
  <si>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</si>
  <si>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</si>
  <si>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</si>
  <si>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</si>
  <si>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</si>
  <si>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</si>
  <si>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</si>
  <si>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</si>
  <si>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</si>
  <si>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</si>
  <si>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</si>
  <si>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</si>
  <si>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</si>
  <si>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</si>
  <si>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</si>
  <si>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</si>
  <si>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</si>
  <si>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</si>
  <si>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</si>
  <si>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</si>
  <si>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</si>
  <si>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</si>
  <si>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</si>
  <si>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</si>
  <si>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</si>
  <si>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</si>
  <si>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</si>
  <si>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</si>
  <si>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</si>
  <si>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</si>
  <si>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</si>
  <si>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</si>
  <si>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</si>
  <si>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</si>
  <si>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</si>
  <si>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</si>
  <si>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</si>
  <si>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</si>
  <si>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</si>
  <si>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</si>
  <si>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</si>
  <si>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</si>
  <si>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</si>
  <si>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</si>
  <si>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</si>
  <si>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</si>
  <si>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</si>
  <si>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</si>
  <si>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</si>
  <si>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</si>
  <si>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</si>
  <si>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</si>
  <si>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</si>
  <si>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</si>
  <si>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</si>
  <si>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</si>
  <si>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</si>
  <si>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</si>
  <si>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</si>
  <si>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</si>
  <si>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</si>
  <si>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</si>
  <si>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</si>
  <si>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</si>
  <si>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</si>
  <si>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</si>
  <si>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</si>
  <si>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</si>
  <si>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</si>
  <si>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</si>
  <si>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</si>
  <si>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</si>
  <si>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</si>
  <si>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</si>
  <si>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</si>
  <si>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</si>
  <si>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</si>
  <si>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</si>
  <si>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</si>
  <si>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</si>
  <si>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</si>
  <si>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</si>
  <si>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</si>
  <si>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</si>
  <si>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</si>
  <si>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</si>
  <si>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</si>
  <si>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</si>
  <si>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</si>
  <si>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</si>
  <si>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</si>
  <si>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</si>
  <si>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</si>
  <si>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</si>
  <si>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</si>
  <si>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</si>
  <si>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</si>
  <si>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</si>
  <si>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</si>
  <si>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</si>
  <si>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</si>
  <si>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</si>
  <si>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</si>
  <si>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</si>
  <si>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</si>
  <si>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</si>
  <si>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</si>
  <si>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</si>
  <si>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</si>
  <si>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</si>
  <si>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</si>
  <si>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</si>
  <si>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</si>
  <si>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</si>
  <si>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</si>
  <si>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</si>
  <si>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</si>
  <si>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</si>
  <si>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</si>
  <si>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</si>
  <si>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</si>
  <si>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</si>
  <si>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</si>
  <si>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</si>
  <si>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</si>
  <si>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</si>
  <si>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</si>
  <si>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</si>
  <si>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</si>
  <si>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</si>
  <si>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</si>
  <si>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</si>
  <si>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</si>
  <si>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</si>
  <si>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</si>
  <si>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</si>
  <si>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</si>
  <si>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</si>
  <si>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</si>
  <si>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</si>
  <si>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</si>
  <si>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</si>
  <si>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</si>
  <si>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</si>
  <si>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</si>
  <si>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</si>
  <si>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</si>
  <si>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</si>
  <si>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</si>
  <si>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</si>
  <si>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</si>
  <si>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</si>
  <si>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</si>
  <si>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</si>
  <si>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</si>
  <si>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</si>
  <si>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</si>
  <si>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</si>
  <si>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</si>
  <si>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</si>
  <si>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</si>
  <si>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</si>
  <si>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</si>
  <si>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</si>
  <si>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</si>
  <si>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</si>
  <si>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</si>
  <si>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</si>
  <si>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</si>
  <si>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</si>
  <si>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</si>
  <si>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</si>
  <si>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</si>
  <si>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</si>
  <si>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</si>
  <si>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</si>
  <si>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</si>
  <si>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</si>
  <si>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</si>
  <si>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</si>
  <si>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</si>
  <si>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</si>
  <si>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</si>
  <si>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</si>
  <si>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</si>
  <si>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</si>
  <si>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</si>
  <si>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</si>
  <si>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</si>
  <si>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</si>
  <si>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</si>
  <si>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</si>
  <si>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</si>
  <si>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</si>
  <si>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</si>
  <si>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</si>
  <si>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</si>
  <si>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</si>
  <si>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</si>
  <si>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</si>
  <si>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</si>
  <si>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</si>
  <si>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</si>
  <si>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</si>
  <si>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</si>
  <si>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</si>
  <si>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</si>
  <si>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</si>
  <si>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</si>
  <si>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</si>
  <si>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</si>
  <si>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</si>
  <si>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</si>
  <si>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</si>
  <si>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</si>
  <si>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</si>
  <si>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</si>
  <si>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</si>
  <si>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</si>
  <si>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</si>
  <si>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</si>
  <si>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</si>
  <si>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</si>
  <si>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</si>
  <si>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</si>
  <si>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</si>
  <si>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</si>
  <si>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</si>
  <si>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</si>
  <si>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</si>
  <si>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</si>
  <si>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</si>
  <si>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</si>
  <si>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</si>
  <si>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</si>
  <si>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</si>
  <si>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</si>
  <si>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</si>
  <si>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</si>
  <si>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</si>
  <si>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</si>
  <si>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</si>
  <si>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</si>
  <si>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</si>
  <si>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</si>
  <si>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</si>
  <si>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</si>
  <si>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</si>
  <si>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</si>
  <si>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</si>
  <si>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</si>
  <si>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</si>
  <si>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</si>
  <si>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</si>
  <si>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</si>
  <si>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</si>
  <si>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</si>
  <si>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</si>
  <si>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</si>
  <si>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</si>
  <si>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</si>
  <si>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</si>
  <si>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</si>
  <si>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</si>
  <si>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</si>
  <si>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</si>
  <si>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</si>
  <si>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</si>
  <si>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</si>
  <si>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</si>
  <si>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</si>
  <si>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</si>
  <si>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</si>
  <si>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</si>
  <si>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</si>
  <si>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</si>
  <si>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</si>
  <si>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</si>
  <si>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</si>
  <si>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</si>
  <si>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</si>
  <si>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</si>
  <si>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</si>
  <si>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</si>
  <si>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</si>
  <si>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</si>
  <si>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</si>
  <si>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</si>
  <si>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</si>
  <si>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</si>
  <si>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</si>
  <si>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</si>
  <si>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</si>
  <si>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</si>
  <si>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</si>
  <si>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</si>
  <si>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</si>
  <si>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</si>
  <si>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</si>
  <si>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</si>
  <si>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</si>
  <si>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</si>
  <si>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</si>
  <si>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</si>
  <si>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</si>
  <si>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</si>
  <si>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</si>
  <si>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</si>
  <si>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</si>
  <si>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</si>
  <si>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</si>
  <si>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</si>
  <si>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</si>
  <si>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</si>
  <si>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</si>
  <si>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</si>
  <si>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</si>
  <si>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</si>
  <si>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</si>
  <si>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</si>
  <si>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</si>
  <si>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</si>
  <si>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</si>
  <si>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</si>
  <si>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</si>
  <si>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</si>
  <si>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</si>
  <si>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</si>
  <si>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</si>
  <si>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</si>
  <si>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</si>
  <si>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</si>
  <si>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</si>
  <si>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</si>
  <si>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</si>
  <si>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</si>
  <si>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</si>
  <si>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</si>
  <si>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</si>
  <si>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</si>
  <si>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</si>
  <si>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</si>
  <si>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</si>
  <si>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</si>
  <si>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</si>
  <si>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</si>
  <si>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</si>
  <si>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</si>
  <si>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</si>
  <si>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</si>
  <si>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</si>
  <si>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</si>
  <si>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</si>
  <si>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</si>
  <si>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</si>
  <si>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</si>
  <si>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</si>
  <si>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</si>
  <si>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</si>
  <si>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</si>
  <si>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</si>
  <si>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</si>
  <si>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</si>
  <si>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</si>
  <si>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</si>
  <si>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</si>
  <si>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</si>
  <si>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</si>
  <si>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</si>
  <si>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</si>
  <si>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</si>
  <si>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</si>
  <si>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</si>
  <si>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</si>
  <si>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</si>
  <si>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</si>
  <si>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</si>
  <si>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</si>
  <si>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</si>
  <si>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</si>
  <si>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</si>
  <si>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</si>
  <si>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</si>
  <si>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</si>
  <si>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</si>
  <si>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</si>
  <si>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</si>
  <si>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</si>
  <si>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</si>
  <si>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</si>
  <si>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</si>
  <si>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</si>
  <si>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</si>
  <si>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</si>
  <si>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</si>
  <si>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</si>
  <si>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</si>
  <si>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</si>
  <si>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</si>
  <si>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</si>
  <si>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</si>
  <si>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</si>
  <si>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</si>
  <si>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</si>
  <si>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</si>
  <si>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</si>
  <si>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</si>
  <si>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</si>
  <si>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</si>
  <si>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</si>
  <si>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</si>
  <si>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</si>
  <si>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</si>
  <si>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</si>
  <si>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</si>
  <si>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</si>
  <si>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</si>
  <si>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</si>
  <si>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</si>
  <si>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</si>
  <si>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</si>
  <si>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</si>
  <si>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</si>
  <si>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</si>
  <si>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</si>
  <si>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</si>
  <si>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</si>
  <si>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</si>
  <si>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</si>
  <si>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</si>
  <si>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</si>
  <si>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</si>
  <si>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</si>
  <si>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</si>
  <si>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</si>
  <si>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</si>
  <si>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</si>
  <si>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</si>
  <si>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</si>
  <si>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</si>
  <si>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</si>
  <si>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</si>
  <si>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</si>
  <si>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</si>
  <si>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</si>
  <si>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</si>
  <si>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</si>
  <si>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</si>
  <si>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</si>
  <si>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</si>
  <si>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</si>
  <si>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</si>
  <si>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</si>
  <si>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</si>
  <si>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</si>
  <si>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</si>
  <si>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</si>
  <si>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</si>
  <si>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</si>
  <si>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</si>
  <si>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</si>
  <si>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</si>
  <si>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</si>
  <si>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</si>
  <si>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</si>
  <si>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</si>
  <si>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</si>
  <si>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</si>
  <si>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</si>
  <si>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</si>
  <si>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</si>
  <si>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</si>
  <si>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</si>
  <si>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</si>
  <si>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</si>
  <si>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</si>
  <si>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</si>
  <si>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</si>
  <si>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</si>
  <si>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</si>
  <si>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</si>
  <si>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</si>
  <si>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</si>
  <si>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</si>
  <si>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</si>
  <si>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</si>
  <si>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</si>
  <si>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</si>
  <si>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</si>
  <si>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</si>
  <si>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</si>
  <si>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</si>
  <si>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</si>
  <si>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</si>
  <si>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</si>
  <si>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</si>
  <si>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</si>
  <si>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</si>
  <si>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</si>
  <si>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</si>
  <si>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</si>
  <si>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</si>
  <si>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</si>
  <si>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</si>
  <si>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</si>
  <si>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</si>
  <si>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</si>
  <si>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</si>
  <si>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</si>
  <si>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</si>
  <si>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</si>
  <si>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</si>
  <si>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</si>
  <si>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</si>
  <si>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</si>
  <si>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</si>
  <si>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</si>
  <si>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</si>
  <si>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</si>
  <si>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</si>
  <si>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</si>
  <si>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</si>
  <si>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</si>
  <si>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</si>
  <si>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</si>
  <si>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</si>
  <si>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</si>
  <si>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</si>
  <si>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</si>
  <si>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</si>
  <si>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</si>
  <si>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</si>
  <si>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</si>
  <si>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</si>
  <si>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</si>
  <si>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</si>
  <si>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</si>
  <si>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</si>
  <si>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</si>
  <si>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</si>
  <si>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</si>
  <si>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</si>
  <si>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</si>
  <si>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</si>
  <si>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</si>
  <si>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</si>
  <si>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</si>
  <si>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</si>
  <si>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</si>
  <si>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</si>
  <si>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</si>
  <si>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</si>
  <si>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</si>
  <si>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</si>
  <si>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</si>
  <si>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</si>
  <si>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</si>
  <si>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</si>
  <si>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</si>
  <si>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</si>
  <si>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</si>
  <si>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</si>
  <si>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</si>
  <si>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</si>
  <si>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</si>
  <si>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</si>
  <si>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</si>
  <si>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</si>
  <si>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</si>
  <si>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</si>
  <si>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</si>
  <si>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</si>
  <si>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</si>
  <si>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</si>
  <si>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</si>
  <si>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</si>
  <si>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</si>
  <si>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</si>
  <si>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</si>
  <si>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</si>
  <si>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</si>
  <si>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</si>
  <si>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</si>
  <si>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</si>
  <si>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</si>
  <si>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</si>
  <si>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</si>
  <si>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</si>
  <si>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</si>
  <si>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</si>
  <si>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</si>
  <si>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</si>
  <si>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</si>
  <si>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</si>
  <si>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</si>
  <si>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</si>
  <si>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</si>
  <si>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</si>
  <si>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</si>
  <si>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</si>
  <si>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</si>
  <si>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</si>
  <si>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</si>
  <si>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</si>
  <si>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</si>
  <si>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</si>
  <si>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</si>
  <si>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</si>
  <si>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</si>
  <si>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</si>
  <si>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</si>
  <si>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</si>
  <si>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</si>
  <si>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</si>
  <si>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</si>
  <si>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</si>
  <si>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</si>
  <si>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</si>
  <si>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</si>
  <si>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</si>
  <si>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</si>
  <si>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</si>
  <si>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</si>
  <si>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</si>
  <si>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</si>
  <si>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</si>
  <si>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</si>
  <si>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</si>
  <si>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</si>
  <si>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</si>
  <si>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</si>
  <si>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</si>
  <si>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</si>
  <si>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</si>
  <si>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</si>
  <si>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</si>
  <si>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</si>
  <si>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</si>
  <si>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</si>
  <si>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</si>
  <si>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</si>
  <si>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</si>
  <si>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</si>
  <si>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</si>
  <si>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</si>
  <si>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</si>
  <si>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</si>
  <si>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</si>
  <si>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</si>
  <si>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</si>
  <si>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</si>
  <si>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</si>
  <si>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</si>
  <si>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</si>
  <si>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</si>
  <si>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</si>
  <si>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</si>
  <si>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</si>
  <si>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</si>
  <si>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</si>
  <si>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</si>
  <si>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</si>
  <si>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</si>
  <si>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</si>
  <si>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</si>
  <si>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</si>
  <si>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</si>
  <si>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</si>
  <si>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</si>
  <si>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</si>
  <si>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</si>
  <si>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</si>
  <si>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</si>
  <si>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</si>
  <si>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</si>
  <si>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</si>
  <si>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</si>
  <si>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</si>
  <si>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</si>
  <si>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</si>
  <si>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</si>
  <si>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</si>
  <si>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</si>
  <si>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</si>
  <si>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</si>
  <si>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</si>
  <si>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</si>
  <si>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</si>
  <si>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</si>
  <si>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</si>
  <si>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</si>
  <si>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</si>
  <si>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</si>
  <si>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</si>
  <si>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</si>
  <si>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</si>
  <si>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</si>
  <si>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</si>
  <si>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</si>
  <si>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</si>
  <si>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</si>
  <si>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</si>
  <si>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</si>
  <si>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</si>
  <si>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</si>
  <si>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</si>
  <si>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</si>
  <si>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</si>
  <si>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</si>
  <si>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</si>
  <si>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</si>
  <si>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</si>
  <si>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</si>
  <si>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</si>
  <si>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</si>
  <si>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</si>
  <si>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</si>
  <si>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</si>
  <si>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</si>
  <si>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</si>
  <si>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</si>
  <si>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</si>
  <si>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</si>
  <si>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</si>
  <si>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</si>
  <si>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</si>
  <si>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</si>
  <si>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</si>
  <si>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</si>
  <si>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</si>
  <si>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</si>
  <si>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</si>
  <si>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</si>
  <si>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</si>
  <si>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</si>
  <si>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</si>
  <si>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</si>
  <si>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</si>
  <si>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</si>
  <si>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</si>
  <si>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</si>
  <si>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</si>
  <si>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</si>
  <si>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</si>
  <si>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</si>
  <si>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</si>
  <si>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</si>
  <si>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</si>
  <si>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</si>
  <si>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</si>
  <si>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</si>
  <si>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</si>
  <si>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</si>
  <si>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</si>
  <si>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</si>
  <si>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</si>
  <si>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</si>
  <si>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</si>
  <si>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</si>
  <si>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</si>
  <si>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</si>
  <si>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</si>
  <si>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</si>
  <si>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</si>
  <si>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</si>
  <si>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</si>
  <si>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</si>
  <si>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</si>
  <si>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</si>
  <si>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</si>
  <si>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</si>
  <si>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</si>
  <si>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</si>
  <si>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</si>
  <si>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</si>
  <si>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</si>
  <si>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</si>
  <si>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</si>
  <si>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</si>
  <si>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</si>
  <si>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</si>
  <si>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</si>
  <si>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</si>
  <si>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</si>
  <si>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</si>
  <si>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</si>
  <si>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</si>
  <si>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</si>
  <si>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</si>
  <si>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</si>
  <si>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</si>
  <si>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</si>
  <si>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</si>
  <si>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</si>
  <si>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</si>
  <si>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</si>
  <si>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</si>
  <si>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</si>
  <si>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</si>
  <si>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</si>
  <si>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</si>
  <si>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</si>
  <si>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</si>
  <si>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</si>
  <si>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</si>
  <si>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</si>
  <si>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</si>
  <si>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</si>
  <si>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</si>
  <si>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</si>
  <si>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</si>
  <si>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</si>
  <si>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</si>
  <si>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</si>
  <si>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</si>
  <si>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</si>
  <si>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</si>
  <si>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</si>
  <si>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</si>
  <si>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</si>
  <si>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</si>
  <si>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</si>
  <si>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</si>
  <si>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</si>
  <si>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</si>
  <si>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</si>
  <si>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</si>
  <si>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</si>
  <si>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</si>
  <si>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</si>
  <si>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</si>
  <si>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</si>
  <si>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</si>
  <si>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</si>
  <si>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</si>
  <si>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</si>
  <si>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</si>
  <si>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</si>
  <si>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</si>
  <si>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</si>
  <si>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</si>
  <si>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</si>
  <si>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</si>
  <si>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</si>
  <si>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</si>
  <si>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</si>
  <si>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</si>
  <si>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</si>
  <si>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</si>
  <si>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</si>
  <si>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</si>
  <si>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</si>
  <si>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</si>
  <si>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</si>
  <si>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</si>
  <si>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</si>
  <si>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</si>
  <si>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</si>
  <si>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</si>
  <si>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</si>
  <si>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</si>
  <si>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</si>
  <si>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</si>
  <si>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</si>
  <si>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</si>
  <si>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</si>
  <si>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</si>
  <si>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</si>
  <si>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</si>
  <si>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</si>
  <si>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</si>
  <si>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</si>
  <si>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</si>
  <si>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</si>
  <si>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</si>
  <si>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</si>
  <si>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</si>
  <si>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</si>
  <si>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</si>
  <si>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</si>
  <si>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</si>
  <si>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</si>
  <si>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</si>
  <si>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</si>
  <si>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</si>
  <si>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</si>
  <si>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</si>
  <si>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</si>
  <si>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</si>
  <si>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</si>
  <si>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</si>
  <si>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</si>
  <si>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</si>
  <si>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</si>
  <si>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</si>
  <si>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</si>
  <si>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</si>
  <si>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</si>
  <si>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</si>
  <si>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</si>
  <si>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</si>
  <si>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</si>
  <si>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</si>
  <si>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</si>
  <si>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</si>
  <si>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</si>
  <si>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</si>
  <si>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</si>
  <si>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</si>
  <si>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</si>
  <si>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</si>
  <si>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</si>
  <si>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</si>
  <si>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</si>
  <si>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</si>
  <si>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</si>
  <si>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</si>
  <si>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</si>
  <si>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</si>
  <si>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</si>
  <si>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</si>
  <si>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</si>
  <si>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</si>
  <si>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</si>
  <si>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</si>
  <si>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</si>
  <si>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</si>
  <si>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</si>
  <si>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</si>
  <si>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</si>
  <si>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</si>
  <si>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</si>
  <si>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</si>
  <si>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</si>
  <si>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</si>
  <si>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</si>
  <si>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</si>
  <si>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</si>
  <si>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</si>
  <si>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</si>
  <si>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</si>
  <si>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</si>
  <si>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</si>
  <si>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</si>
  <si>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</si>
  <si>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</si>
  <si>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</si>
  <si>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</si>
  <si>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</si>
  <si>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</si>
  <si>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</si>
  <si>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</si>
  <si>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</si>
  <si>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</si>
  <si>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</si>
  <si>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</si>
  <si>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</si>
  <si>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</si>
  <si>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</si>
  <si>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</si>
  <si>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</si>
  <si>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</si>
  <si>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</si>
  <si>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</si>
  <si>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</si>
  <si>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</si>
  <si>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</si>
  <si>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</si>
  <si>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</si>
  <si>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</si>
  <si>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</si>
  <si>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</si>
  <si>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</si>
  <si>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</si>
  <si>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</si>
  <si>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</si>
  <si>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</si>
  <si>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</si>
  <si>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</si>
  <si>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</si>
  <si>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</si>
  <si>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</si>
  <si>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</si>
  <si>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</si>
  <si>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</si>
  <si>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</si>
  <si>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</si>
  <si>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</si>
  <si>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</si>
  <si>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</si>
  <si>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</si>
  <si>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</si>
  <si>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</si>
  <si>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</si>
  <si>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</si>
  <si>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</si>
  <si>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</si>
  <si>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</si>
  <si>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</si>
  <si>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</si>
  <si>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</si>
  <si>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</si>
  <si>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</si>
  <si>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</si>
  <si>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</si>
  <si>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</si>
  <si>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</si>
  <si>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</si>
  <si>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</si>
  <si>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</si>
  <si>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</si>
  <si>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</si>
  <si>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</si>
  <si>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</si>
  <si>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</si>
  <si>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</si>
  <si>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</si>
  <si>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</si>
  <si>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</si>
  <si>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</si>
  <si>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</si>
  <si>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</si>
  <si>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</si>
  <si>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</si>
  <si>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</si>
  <si>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</si>
  <si>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</si>
  <si>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</si>
  <si>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</si>
  <si>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</si>
  <si>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</si>
  <si>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</si>
  <si>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</si>
  <si>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</si>
  <si>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</si>
  <si>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</si>
  <si>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</si>
  <si>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</si>
  <si>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</si>
  <si>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</si>
  <si>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</si>
  <si>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</si>
  <si>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</si>
  <si>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</si>
  <si>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</si>
  <si>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</si>
  <si>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</si>
  <si>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</si>
  <si>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</si>
  <si>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</si>
  <si>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</si>
  <si>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</si>
  <si>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</si>
  <si>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</si>
  <si>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</si>
  <si>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</si>
  <si>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</si>
  <si>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</si>
  <si>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</si>
  <si>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</si>
  <si>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</si>
  <si>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</si>
  <si>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</si>
  <si>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</si>
  <si>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</si>
  <si>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</si>
  <si>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</si>
  <si>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</si>
  <si>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</si>
  <si>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</si>
  <si>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</si>
  <si>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</si>
  <si>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</si>
  <si>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</si>
  <si>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</si>
  <si>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</si>
  <si>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</si>
  <si>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</si>
  <si>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</si>
  <si>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</si>
  <si>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</si>
  <si>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</si>
  <si>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</si>
  <si>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</si>
  <si>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</si>
  <si>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</si>
  <si>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</si>
  <si>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</si>
  <si>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</si>
  <si>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</si>
  <si>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</si>
  <si>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</si>
  <si>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</si>
  <si>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</si>
  <si>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</si>
  <si>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</si>
  <si>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</si>
  <si>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</si>
  <si>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</si>
  <si>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</si>
  <si>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</si>
  <si>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</si>
  <si>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</si>
  <si>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</si>
  <si>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</si>
  <si>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</si>
  <si>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</si>
  <si>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</si>
  <si>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</si>
  <si>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</si>
  <si>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</si>
  <si>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</si>
  <si>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</si>
  <si>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</si>
  <si>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</si>
  <si>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</si>
  <si>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</si>
  <si>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</si>
  <si>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</si>
  <si>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</si>
  <si>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</si>
  <si>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</si>
  <si>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</si>
  <si>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</si>
  <si>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</si>
  <si>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</si>
  <si>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</si>
  <si>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</si>
  <si>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</si>
  <si>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</si>
  <si>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</si>
  <si>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</si>
  <si>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</si>
  <si>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</si>
  <si>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</si>
  <si>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</si>
  <si>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</si>
  <si>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</si>
  <si>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</si>
  <si>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</si>
  <si>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</si>
  <si>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</si>
  <si>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</si>
  <si>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</si>
  <si>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</si>
  <si>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</si>
  <si>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</si>
  <si>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</si>
  <si>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</si>
  <si>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</si>
  <si>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</si>
  <si>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</si>
  <si>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</si>
  <si>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</si>
  <si>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</si>
  <si>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</si>
  <si>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</si>
  <si>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</si>
  <si>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</si>
  <si>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</si>
  <si>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</si>
  <si>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</si>
  <si>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</si>
  <si>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</si>
  <si>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</si>
  <si>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</si>
  <si>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</si>
  <si>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</si>
  <si>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</si>
  <si>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</si>
  <si>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</si>
  <si>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</si>
  <si>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</si>
  <si>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</si>
  <si>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</si>
  <si>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</si>
  <si>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</si>
  <si>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</si>
  <si>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</si>
  <si>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</si>
  <si>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</si>
  <si>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</si>
  <si>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</si>
  <si>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</si>
  <si>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</si>
  <si>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</si>
  <si>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</si>
  <si>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</si>
  <si>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</si>
  <si>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</si>
  <si>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</si>
  <si>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</si>
  <si>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</si>
  <si>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</si>
  <si>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</si>
  <si>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</si>
  <si>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</si>
  <si>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</si>
  <si>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</si>
  <si>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</si>
  <si>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</si>
  <si>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</si>
  <si>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</si>
  <si>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</si>
  <si>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</si>
  <si>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</si>
  <si>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</si>
  <si>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</si>
  <si>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</si>
  <si>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</si>
  <si>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</si>
  <si>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</si>
  <si>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</si>
  <si>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</si>
  <si>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</si>
  <si>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</si>
  <si>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</si>
  <si>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</si>
  <si>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</si>
  <si>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</si>
  <si>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</si>
  <si>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</si>
  <si>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</si>
  <si>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</si>
  <si>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</si>
  <si>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</si>
  <si>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</si>
  <si>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</si>
  <si>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</si>
  <si>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</si>
  <si>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</si>
  <si>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</si>
  <si>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</si>
  <si>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</si>
  <si>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</si>
  <si>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</si>
  <si>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</si>
  <si>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</si>
  <si>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</si>
  <si>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</si>
  <si>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</si>
  <si>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</si>
  <si>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</si>
  <si>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</si>
  <si>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</si>
  <si>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</si>
  <si>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</si>
  <si>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</si>
  <si>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</si>
  <si>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</si>
  <si>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</si>
  <si>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</si>
  <si>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</si>
  <si>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</si>
  <si>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</si>
  <si>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</si>
  <si>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</si>
  <si>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</si>
  <si>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</si>
  <si>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</si>
  <si>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</si>
  <si>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</si>
  <si>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</si>
  <si>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</si>
  <si>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</si>
  <si>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</si>
  <si>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</si>
  <si>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</si>
  <si>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</si>
  <si>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</si>
  <si>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</si>
  <si>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</si>
  <si>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</si>
  <si>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</si>
  <si>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</si>
  <si>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</si>
  <si>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</si>
  <si>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</si>
  <si>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</si>
  <si>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</si>
  <si>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</si>
  <si>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</si>
  <si>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</si>
  <si>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</si>
  <si>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</si>
  <si>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</si>
  <si>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</si>
  <si>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</si>
  <si>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</si>
  <si>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</si>
  <si>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</si>
  <si>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</si>
  <si>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</si>
  <si>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</si>
  <si>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</si>
  <si>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</si>
  <si>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</si>
  <si>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</si>
  <si>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</si>
  <si>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</si>
  <si>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</si>
  <si>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</si>
  <si>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</si>
  <si>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</si>
  <si>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</si>
  <si>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</si>
  <si>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</si>
  <si>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</si>
  <si>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</si>
  <si>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</si>
  <si>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</si>
  <si>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</si>
  <si>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</si>
  <si>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</si>
  <si>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</si>
  <si>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</si>
  <si>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</si>
  <si>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</si>
  <si>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</si>
  <si>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</si>
  <si>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</si>
  <si>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</si>
  <si>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</si>
  <si>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</si>
  <si>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</si>
  <si>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</si>
  <si>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</si>
  <si>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</si>
  <si>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</si>
  <si>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</si>
  <si>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</si>
  <si>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</si>
  <si>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</si>
  <si>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</si>
  <si>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</si>
  <si>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</si>
  <si>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</si>
  <si>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</si>
  <si>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</si>
  <si>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</si>
  <si>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</si>
  <si>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</si>
  <si>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</si>
  <si>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</si>
  <si>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</si>
  <si>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</si>
  <si>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</si>
  <si>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</si>
  <si>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</si>
  <si>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</si>
  <si>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</si>
  <si>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</si>
  <si>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</si>
  <si>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</si>
  <si>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</si>
  <si>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</si>
  <si>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</si>
  <si>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</si>
  <si>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</si>
  <si>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</si>
  <si>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</si>
  <si>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</si>
  <si>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</si>
  <si>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</si>
  <si>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</si>
  <si>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</si>
  <si>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</si>
  <si>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</si>
  <si>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</si>
  <si>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</si>
  <si>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</si>
  <si>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</si>
  <si>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</si>
  <si>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</si>
  <si>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</si>
  <si>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</si>
  <si>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</si>
  <si>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</si>
  <si>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</si>
  <si>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</si>
  <si>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</si>
  <si>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</si>
  <si>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</si>
  <si>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</si>
  <si>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</si>
  <si>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</si>
  <si>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</si>
  <si>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</si>
  <si>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</si>
  <si>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</si>
  <si>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</si>
  <si>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</si>
  <si>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</si>
  <si>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</si>
  <si>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</si>
  <si>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</si>
  <si>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</si>
  <si>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</si>
  <si>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</si>
  <si>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</si>
  <si>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</si>
  <si>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</si>
  <si>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</si>
  <si>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</si>
  <si>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</si>
  <si>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</si>
  <si>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</si>
  <si>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</si>
  <si>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</si>
  <si>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</si>
  <si>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</si>
  <si>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</si>
  <si>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</si>
  <si>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</si>
  <si>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</si>
  <si>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</si>
  <si>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</si>
  <si>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</si>
  <si>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</si>
  <si>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</si>
  <si>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</si>
  <si>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</si>
  <si>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</si>
  <si>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</si>
  <si>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</si>
  <si>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</si>
  <si>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</si>
  <si>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</si>
  <si>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</si>
  <si>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</si>
  <si>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</si>
  <si>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</si>
  <si>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</si>
  <si>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</si>
  <si>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</si>
  <si>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</si>
  <si>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</si>
  <si>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</si>
  <si>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</si>
  <si>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</si>
  <si>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</si>
  <si>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</si>
  <si>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</si>
  <si>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</si>
  <si>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</si>
  <si>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</si>
  <si>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</si>
  <si>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</si>
  <si>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</si>
  <si>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</si>
  <si>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</si>
  <si>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</si>
  <si>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</si>
  <si>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</si>
  <si>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</si>
  <si>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</si>
  <si>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</si>
  <si>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</si>
  <si>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</si>
  <si>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</si>
  <si>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</si>
  <si>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</si>
  <si>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</si>
  <si>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</si>
  <si>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</si>
  <si>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</si>
  <si>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</si>
  <si>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</si>
  <si>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</si>
  <si>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</si>
  <si>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</si>
  <si>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</si>
  <si>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</si>
  <si>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</si>
  <si>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</si>
  <si>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</si>
  <si>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</si>
  <si>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</si>
  <si>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</si>
  <si>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</si>
  <si>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</si>
  <si>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</si>
  <si>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</si>
  <si>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</si>
  <si>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</si>
  <si>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</si>
  <si>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</si>
  <si>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</si>
  <si>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</si>
  <si>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</si>
  <si>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</si>
  <si>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</si>
  <si>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</si>
  <si>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</si>
  <si>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</si>
  <si>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</si>
  <si>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</si>
  <si>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</si>
  <si>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</si>
  <si>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</si>
  <si>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</si>
  <si>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</si>
  <si>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</si>
  <si>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</si>
  <si>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</si>
  <si>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</si>
  <si>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</si>
  <si>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</si>
  <si>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</si>
  <si>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</si>
  <si>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</si>
  <si>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</si>
  <si>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</si>
  <si>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</si>
  <si>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</si>
  <si>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</si>
  <si>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</si>
  <si>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</si>
  <si>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</si>
  <si>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</si>
  <si>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</si>
  <si>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</si>
  <si>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</si>
  <si>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</si>
  <si>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</si>
  <si>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</si>
  <si>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</si>
  <si>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</si>
  <si>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</si>
  <si>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</si>
  <si>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</si>
  <si>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</si>
  <si>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</si>
  <si>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</si>
  <si>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</si>
  <si>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</si>
  <si>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</si>
  <si>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</si>
  <si>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</si>
  <si>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</si>
  <si>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</si>
  <si>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</si>
  <si>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</si>
  <si>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</si>
  <si>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</si>
  <si>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</si>
  <si>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</si>
  <si>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</si>
  <si>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</si>
  <si>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</si>
  <si>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</si>
  <si>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</si>
  <si>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</si>
  <si>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</si>
  <si>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</si>
  <si>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</si>
  <si>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</si>
  <si>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</si>
  <si>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</si>
  <si>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</si>
  <si>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</si>
  <si>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</si>
  <si>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</si>
  <si>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</si>
  <si>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</si>
  <si>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</si>
  <si>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</si>
  <si>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</si>
  <si>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</si>
  <si>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</si>
  <si>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</si>
  <si>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</si>
  <si>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</si>
  <si>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</si>
  <si>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</si>
  <si>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</si>
  <si>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</si>
  <si>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</si>
  <si>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</si>
  <si>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</si>
  <si>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</si>
  <si>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</si>
  <si>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</si>
  <si>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</si>
  <si>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</si>
  <si>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</si>
  <si>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</si>
  <si>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</si>
  <si>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</si>
  <si>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</si>
  <si>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</si>
  <si>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</si>
  <si>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</si>
  <si>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</si>
  <si>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</si>
  <si>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</si>
  <si>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</si>
  <si>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</si>
  <si>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</si>
  <si>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</si>
  <si>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</si>
  <si>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</si>
  <si>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</si>
  <si>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</si>
  <si>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</si>
  <si>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</si>
  <si>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</si>
  <si>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</si>
  <si>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</si>
  <si>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</si>
  <si>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</si>
  <si>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</si>
  <si>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</si>
  <si>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</si>
  <si>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</si>
  <si>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</si>
  <si>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</si>
  <si>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</si>
  <si>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</si>
  <si>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</si>
  <si>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</si>
  <si>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</si>
  <si>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</si>
  <si>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</si>
  <si>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</si>
  <si>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</si>
  <si>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</si>
  <si>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</si>
  <si>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</si>
  <si>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</si>
  <si>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</si>
  <si>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</si>
  <si>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</si>
  <si>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</si>
  <si>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</si>
  <si>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</si>
  <si>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</si>
  <si>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</si>
  <si>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</si>
  <si>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</si>
  <si>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</si>
  <si>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</si>
  <si>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</si>
  <si>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</si>
  <si>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</si>
  <si>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</si>
  <si>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</si>
  <si>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</si>
  <si>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</si>
  <si>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</si>
  <si>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</si>
  <si>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</si>
  <si>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</si>
  <si>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</si>
  <si>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</si>
  <si>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</si>
  <si>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</si>
  <si>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</si>
  <si>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</si>
  <si>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</si>
  <si>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</si>
  <si>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</si>
  <si>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</si>
  <si>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</si>
  <si>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</si>
  <si>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</si>
  <si>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</si>
  <si>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</si>
  <si>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</si>
  <si>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</si>
  <si>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</si>
  <si>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</si>
  <si>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</si>
  <si>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</si>
  <si>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</si>
  <si>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</si>
  <si>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</si>
  <si>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</si>
  <si>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</si>
  <si>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</si>
  <si>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</si>
  <si>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</si>
  <si>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</si>
  <si>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</si>
  <si>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</si>
  <si>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</si>
  <si>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</si>
  <si>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</si>
  <si>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</si>
  <si>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</si>
  <si>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</si>
  <si>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</si>
  <si>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</si>
  <si>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</si>
  <si>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</si>
  <si>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</si>
  <si>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</si>
  <si>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</si>
  <si>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</si>
  <si>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</si>
  <si>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</si>
  <si>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</si>
  <si>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</si>
  <si>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</si>
  <si>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</si>
  <si>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</si>
  <si>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</si>
  <si>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</si>
  <si>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</si>
  <si>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</si>
  <si>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</si>
  <si>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</si>
  <si>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</si>
  <si>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</si>
  <si>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</si>
  <si>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</si>
  <si>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</si>
  <si>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</si>
  <si>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</si>
  <si>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</si>
  <si>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</si>
  <si>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</si>
  <si>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</si>
  <si>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</si>
  <si>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</si>
  <si>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</si>
  <si>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</si>
  <si>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</si>
  <si>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</si>
  <si>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</si>
  <si>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</si>
  <si>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</si>
  <si>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</si>
  <si>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</si>
  <si>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</si>
  <si>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</si>
  <si>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</si>
  <si>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</si>
  <si>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</si>
  <si>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</si>
  <si>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</si>
  <si>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</si>
  <si>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</si>
  <si>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</si>
  <si>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</si>
  <si>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</si>
  <si>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</si>
  <si>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</si>
  <si>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</si>
  <si>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</si>
  <si>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</si>
  <si>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</si>
  <si>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</si>
  <si>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</si>
  <si>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</si>
  <si>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</si>
  <si>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</si>
  <si>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</si>
  <si>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</si>
  <si>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</si>
  <si>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</si>
  <si>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</si>
  <si>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</si>
  <si>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</si>
  <si>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</si>
  <si>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</si>
  <si>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</si>
  <si>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</si>
  <si>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</si>
  <si>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</si>
  <si>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</si>
  <si>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</si>
  <si>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</si>
  <si>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</si>
  <si>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</si>
  <si>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</si>
  <si>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</si>
  <si>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</si>
  <si>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</si>
  <si>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</si>
  <si>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</si>
  <si>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</si>
  <si>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</si>
  <si>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</si>
  <si>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</si>
  <si>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</si>
  <si>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</si>
  <si>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</si>
  <si>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</si>
  <si>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</si>
  <si>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</si>
  <si>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</si>
  <si>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</si>
  <si>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</si>
  <si>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</si>
  <si>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</si>
  <si>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</si>
  <si>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</si>
  <si>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</si>
  <si>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</si>
  <si>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</si>
  <si>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</si>
  <si>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</si>
  <si>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</si>
  <si>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</si>
  <si>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</si>
  <si>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</si>
  <si>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</si>
  <si>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</si>
  <si>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</si>
  <si>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</si>
  <si>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</si>
  <si>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</si>
  <si>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</si>
  <si>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</si>
  <si>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</si>
  <si>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</si>
  <si>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</si>
  <si>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</si>
  <si>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</si>
  <si>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</si>
  <si>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</si>
  <si>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</si>
  <si>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</si>
  <si>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</si>
  <si>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</si>
  <si>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</si>
  <si>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</si>
  <si>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</si>
  <si>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</si>
  <si>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</si>
  <si>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</si>
  <si>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</si>
  <si>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</si>
  <si>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</si>
  <si>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</si>
  <si>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</si>
  <si>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</si>
  <si>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</si>
  <si>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</si>
  <si>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</si>
  <si>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</si>
  <si>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</si>
  <si>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</si>
  <si>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</si>
  <si>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</si>
  <si>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</si>
  <si>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</si>
  <si>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</si>
  <si>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</si>
  <si>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</si>
  <si>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</si>
  <si>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</si>
  <si>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</si>
  <si>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</si>
  <si>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</si>
  <si>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</si>
  <si>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</si>
  <si>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</si>
  <si>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</si>
  <si>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</si>
  <si>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</si>
  <si>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</si>
  <si>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</si>
  <si>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</si>
  <si>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</si>
  <si>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</si>
  <si>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</si>
  <si>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</si>
  <si>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</si>
  <si>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</si>
  <si>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</si>
  <si>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</si>
  <si>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</si>
  <si>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</si>
  <si>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</si>
  <si>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</si>
  <si>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</si>
  <si>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</si>
  <si>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</si>
  <si>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</si>
  <si>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</si>
  <si>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</si>
  <si>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</si>
  <si>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</si>
  <si>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</si>
  <si>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</si>
  <si>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</si>
  <si>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</si>
  <si>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</si>
  <si>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</si>
  <si>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</si>
  <si>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</si>
  <si>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</si>
  <si>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</si>
  <si>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</si>
  <si>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</si>
  <si>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</si>
  <si>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</si>
  <si>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</si>
  <si>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</si>
  <si>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</si>
  <si>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</si>
  <si>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</si>
  <si>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</si>
  <si>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</si>
  <si>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</si>
  <si>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</si>
  <si>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</si>
  <si>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</si>
  <si>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</si>
  <si>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</si>
  <si>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</si>
  <si>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</si>
  <si>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</si>
  <si>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</si>
  <si>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</si>
  <si>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</si>
  <si>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</si>
  <si>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</si>
  <si>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</si>
  <si>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</si>
  <si>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</si>
  <si>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</si>
  <si>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</si>
  <si>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</si>
  <si>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</si>
  <si>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</si>
  <si>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</si>
  <si>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</si>
  <si>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</si>
  <si>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</si>
  <si>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</si>
  <si>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</si>
  <si>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</si>
  <si>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</si>
  <si>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</si>
  <si>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</si>
  <si>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</si>
  <si>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</si>
  <si>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</si>
  <si>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</si>
  <si>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</si>
  <si>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</si>
  <si>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</si>
  <si>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</si>
  <si>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</si>
  <si>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</si>
  <si>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</si>
  <si>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</si>
  <si>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</si>
  <si>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</si>
  <si>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</si>
  <si>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</si>
  <si>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</si>
  <si>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</si>
  <si>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</si>
  <si>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</si>
  <si>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</si>
  <si>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</si>
  <si>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</si>
  <si>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</si>
  <si>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</si>
  <si>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</si>
  <si>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</si>
  <si>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</si>
  <si>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</si>
  <si>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</si>
  <si>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</si>
  <si>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</si>
  <si>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</si>
  <si>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</si>
  <si>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</si>
  <si>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</si>
  <si>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</si>
  <si>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</si>
  <si>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</si>
  <si>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</si>
  <si>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</si>
  <si>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</si>
  <si>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</si>
  <si>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</si>
  <si>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</si>
  <si>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</si>
  <si>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</si>
  <si>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</si>
  <si>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</si>
  <si>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</si>
  <si>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</si>
  <si>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</si>
  <si>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</si>
  <si>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</si>
  <si>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</si>
  <si>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</si>
  <si>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</si>
  <si>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</si>
  <si>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</si>
  <si>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</si>
  <si>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</si>
  <si>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</si>
  <si>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</si>
  <si>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</si>
  <si>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</si>
  <si>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</si>
  <si>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</si>
  <si>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</si>
  <si>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</si>
  <si>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</si>
  <si>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</si>
  <si>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</si>
  <si>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</si>
  <si>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</si>
  <si>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</si>
  <si>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</si>
  <si>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</si>
  <si>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</si>
  <si>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</si>
  <si>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</si>
  <si>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</si>
  <si>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</si>
  <si>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</si>
  <si>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</si>
  <si>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</si>
  <si>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</si>
  <si>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</si>
  <si>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</si>
  <si>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</si>
  <si>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</si>
  <si>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</si>
  <si>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</si>
  <si>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</si>
  <si>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</si>
  <si>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</si>
  <si>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</si>
  <si>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</si>
  <si>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</si>
  <si>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</si>
  <si>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</si>
  <si>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</si>
  <si>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</si>
  <si>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</si>
  <si>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</si>
  <si>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</si>
  <si>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</si>
  <si>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</si>
  <si>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</si>
  <si>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</si>
  <si>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</si>
  <si>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</si>
  <si>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</si>
  <si>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</si>
  <si>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</si>
  <si>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</si>
  <si>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</si>
  <si>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</si>
  <si>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</si>
  <si>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</si>
  <si>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</si>
  <si>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</si>
  <si>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</si>
  <si>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</si>
  <si>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</si>
  <si>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</si>
  <si>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</si>
  <si>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</si>
  <si>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</si>
  <si>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</si>
  <si>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</si>
  <si>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</si>
  <si>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</si>
  <si>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</si>
  <si>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</si>
  <si>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</si>
  <si>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</si>
  <si>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</si>
  <si>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</si>
  <si>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</si>
  <si>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</si>
  <si>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</si>
  <si>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</si>
  <si>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</si>
  <si>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</si>
  <si>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</si>
  <si>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</si>
  <si>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</si>
  <si>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</si>
  <si>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</si>
  <si>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</si>
  <si>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</si>
  <si>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</si>
  <si>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</si>
  <si>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</si>
  <si>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</si>
  <si>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</si>
  <si>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</si>
  <si>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</si>
  <si>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</si>
  <si>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</si>
  <si>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</si>
  <si>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</si>
  <si>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</si>
  <si>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</si>
  <si>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</si>
  <si>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</si>
  <si>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</si>
  <si>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</si>
  <si>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</si>
  <si>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</si>
  <si>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</si>
  <si>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</si>
  <si>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</si>
  <si>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</si>
  <si>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</si>
  <si>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</si>
  <si>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</si>
  <si>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</si>
  <si>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</si>
  <si>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</si>
  <si>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</si>
  <si>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</si>
  <si>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</si>
  <si>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</si>
  <si>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</si>
  <si>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</si>
  <si>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</si>
  <si>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</si>
  <si>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</si>
  <si>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</si>
  <si>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</si>
  <si>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</si>
  <si>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</si>
  <si>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</si>
  <si>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</si>
  <si>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</si>
  <si>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</si>
  <si>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</si>
  <si>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</si>
  <si>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</si>
  <si>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</si>
  <si>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</si>
  <si>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</si>
  <si>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</si>
  <si>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</si>
  <si>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</si>
  <si>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</si>
  <si>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</si>
  <si>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</si>
  <si>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</si>
  <si>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</si>
  <si>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</si>
  <si>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</si>
  <si>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</si>
  <si>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</si>
  <si>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</si>
  <si>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</si>
  <si>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</si>
  <si>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</si>
  <si>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</si>
  <si>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</si>
  <si>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</si>
  <si>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</si>
  <si>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</si>
  <si>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</si>
  <si>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</si>
  <si>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</si>
  <si>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</si>
  <si>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</si>
  <si>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</si>
  <si>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</si>
  <si>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</si>
  <si>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</si>
  <si>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</si>
  <si>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</si>
  <si>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</si>
  <si>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</si>
  <si>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</si>
  <si>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</si>
  <si>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</si>
  <si>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</si>
  <si>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</si>
  <si>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</si>
  <si>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</si>
  <si>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</si>
  <si>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</si>
  <si>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</si>
  <si>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</si>
  <si>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</si>
  <si>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</si>
  <si>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</si>
  <si>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</si>
  <si>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</si>
  <si>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</si>
  <si>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</si>
  <si>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</si>
  <si>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</si>
  <si>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</si>
  <si>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</si>
  <si>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</si>
  <si>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</si>
  <si>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</si>
  <si>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</si>
  <si>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</si>
  <si>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</si>
  <si>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</si>
  <si>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</si>
  <si>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</si>
  <si>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</si>
  <si>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</si>
  <si>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</si>
  <si>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</si>
  <si>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</si>
  <si>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</si>
  <si>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</si>
  <si>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</si>
  <si>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</si>
  <si>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</si>
  <si>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</si>
  <si>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</si>
  <si>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</si>
  <si>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</si>
  <si>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</si>
  <si>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</si>
  <si>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</si>
  <si>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</si>
  <si>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</si>
  <si>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</si>
  <si>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</si>
  <si>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</si>
  <si>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</si>
  <si>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</si>
  <si>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</si>
  <si>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</si>
  <si>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</si>
  <si>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</si>
  <si>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</si>
  <si>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</si>
  <si>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</si>
  <si>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</si>
  <si>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</si>
  <si>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</si>
  <si>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</si>
  <si>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</si>
  <si>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</si>
  <si>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</si>
  <si>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</si>
  <si>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</si>
  <si>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</si>
  <si>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</si>
  <si>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</si>
  <si>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</si>
  <si>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</si>
  <si>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</si>
  <si>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</si>
  <si>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</si>
  <si>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</si>
  <si>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</si>
  <si>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</si>
  <si>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</si>
  <si>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</si>
  <si>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</si>
  <si>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</si>
  <si>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</si>
  <si>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</si>
  <si>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</si>
  <si>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</si>
  <si>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</si>
  <si>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</si>
  <si>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</si>
  <si>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</si>
  <si>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</si>
  <si>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</si>
  <si>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</si>
  <si>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</si>
  <si>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</si>
  <si>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</si>
  <si>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</si>
  <si>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</si>
  <si>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</si>
  <si>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</si>
  <si>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</si>
  <si>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</si>
  <si>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</si>
  <si>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</si>
  <si>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</si>
  <si>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</si>
  <si>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</si>
  <si>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</si>
  <si>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</si>
  <si>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</si>
  <si>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</si>
  <si>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</si>
  <si>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</si>
  <si>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</si>
  <si>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</si>
  <si>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</si>
  <si>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</si>
  <si>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</si>
  <si>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</si>
  <si>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</si>
  <si>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</si>
  <si>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</si>
  <si>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</si>
  <si>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</si>
  <si>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</si>
  <si>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</si>
  <si>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</si>
  <si>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</si>
  <si>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</si>
  <si>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</si>
  <si>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</si>
  <si>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</si>
  <si>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</si>
  <si>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</si>
  <si>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</si>
  <si>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</si>
  <si>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</si>
  <si>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</si>
  <si>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</si>
  <si>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</si>
  <si>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</si>
  <si>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</si>
  <si>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</si>
  <si>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</si>
  <si>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</si>
  <si>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</si>
  <si>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</si>
  <si>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</si>
  <si>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</si>
  <si>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</si>
  <si>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</si>
  <si>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</si>
  <si>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</si>
  <si>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</si>
  <si>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</si>
  <si>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</si>
  <si>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</si>
  <si>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</si>
  <si>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</si>
  <si>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</si>
  <si>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</si>
  <si>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</si>
  <si>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</si>
  <si>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</si>
  <si>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</si>
  <si>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</si>
  <si>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</si>
  <si>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</si>
  <si>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</si>
  <si>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</si>
  <si>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</si>
  <si>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</si>
  <si>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</si>
  <si>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</si>
  <si>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</si>
  <si>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</si>
  <si>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</si>
  <si>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</si>
  <si>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</si>
  <si>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</si>
  <si>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</si>
  <si>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</si>
  <si>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</si>
  <si>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</si>
  <si>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</si>
  <si>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</si>
  <si>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</si>
  <si>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</si>
  <si>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</si>
  <si>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</si>
  <si>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</si>
  <si>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</si>
  <si>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</si>
  <si>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</si>
  <si>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</si>
  <si>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</si>
  <si>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</si>
  <si>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</si>
  <si>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</si>
  <si>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</si>
  <si>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</si>
  <si>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</si>
  <si>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</si>
  <si>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</si>
  <si>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</si>
  <si>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</si>
  <si>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</si>
  <si>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</si>
  <si>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</si>
  <si>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</si>
  <si>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</si>
  <si>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</si>
  <si>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</si>
  <si>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</si>
  <si>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</si>
  <si>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</si>
  <si>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</si>
  <si>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</si>
  <si>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</si>
  <si>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</si>
  <si>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</si>
  <si>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</si>
  <si>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</si>
  <si>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</si>
  <si>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</si>
  <si>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</si>
  <si>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</si>
  <si>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</si>
  <si>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</si>
  <si>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</si>
  <si>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</si>
  <si>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</si>
  <si>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</si>
  <si>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</si>
  <si>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</si>
  <si>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</si>
  <si>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</si>
  <si>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</si>
  <si>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</si>
  <si>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</si>
  <si>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</si>
  <si>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</si>
  <si>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</si>
  <si>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</si>
  <si>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</si>
  <si>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</si>
  <si>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</si>
  <si>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</si>
  <si>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</si>
  <si>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</si>
  <si>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</si>
  <si>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</si>
  <si>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</si>
  <si>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</si>
  <si>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</si>
  <si>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</si>
  <si>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</si>
  <si>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</si>
  <si>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</si>
  <si>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</si>
  <si>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</si>
  <si>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</si>
  <si>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</si>
  <si>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</si>
  <si>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</si>
  <si>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</si>
  <si>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</si>
  <si>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</si>
  <si>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</si>
  <si>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</si>
  <si>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</si>
  <si>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</si>
  <si>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</si>
  <si>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</si>
  <si>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</si>
  <si>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</si>
  <si>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</si>
  <si>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</si>
  <si>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</si>
  <si>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</si>
  <si>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</si>
  <si>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</si>
  <si>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</si>
  <si>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</si>
  <si>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</si>
  <si>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</si>
  <si>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</si>
  <si>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</si>
  <si>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</si>
  <si>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</si>
  <si>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</si>
  <si>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</si>
  <si>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</si>
  <si>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</si>
  <si>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</si>
  <si>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</si>
  <si>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</si>
  <si>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</si>
  <si>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</si>
  <si>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</si>
  <si>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</si>
  <si>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</si>
  <si>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</si>
  <si>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</si>
  <si>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</si>
  <si>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</si>
  <si>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</si>
  <si>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</si>
  <si>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</si>
  <si>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</si>
  <si>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</si>
  <si>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</si>
  <si>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</si>
  <si>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</si>
  <si>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</si>
  <si>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</si>
  <si>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</si>
  <si>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</si>
  <si>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</si>
  <si>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</si>
  <si>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</si>
  <si>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</si>
  <si>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</si>
  <si>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</si>
  <si>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</si>
  <si>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</si>
  <si>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</si>
  <si>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</si>
  <si>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</si>
  <si>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</si>
  <si>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</si>
  <si>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</si>
  <si>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</si>
  <si>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</si>
  <si>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</si>
  <si>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</si>
  <si>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</si>
  <si>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</si>
  <si>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</si>
  <si>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</si>
  <si>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</si>
  <si>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</si>
  <si>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</si>
  <si>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</si>
  <si>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</si>
  <si>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</si>
  <si>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</si>
  <si>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</si>
  <si>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</si>
  <si>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</si>
  <si>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</si>
  <si>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</si>
  <si>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</si>
  <si>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</si>
  <si>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</si>
  <si>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</si>
  <si>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</si>
  <si>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</si>
  <si>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</si>
  <si>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</si>
  <si>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</si>
  <si>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</si>
  <si>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</si>
  <si>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</si>
  <si>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</si>
  <si>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</si>
  <si>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</si>
  <si>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</si>
  <si>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</si>
  <si>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</si>
  <si>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</si>
  <si>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</si>
  <si>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</si>
  <si>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</si>
  <si>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</si>
  <si>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</si>
  <si>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</si>
  <si>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</si>
  <si>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</si>
  <si>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</si>
  <si>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</si>
  <si>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</si>
  <si>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</si>
  <si>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</si>
  <si>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</si>
  <si>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</si>
  <si>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</si>
  <si>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</si>
  <si>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</si>
  <si>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</si>
  <si>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</si>
  <si>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</si>
  <si>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</si>
  <si>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</si>
  <si>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</si>
  <si>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</si>
  <si>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</si>
  <si>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</si>
  <si>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</si>
  <si>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</si>
  <si>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</si>
  <si>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</si>
  <si>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</si>
  <si>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</si>
  <si>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</si>
  <si>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</si>
  <si>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</si>
  <si>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</si>
  <si>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</si>
  <si>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</si>
  <si>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</si>
  <si>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</si>
  <si>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</si>
  <si>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</si>
  <si>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</si>
  <si>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</si>
  <si>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</si>
  <si>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</si>
  <si>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</si>
  <si>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</si>
  <si>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</si>
  <si>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</si>
  <si>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</si>
  <si>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</si>
  <si>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</si>
  <si>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</si>
  <si>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</si>
  <si>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</si>
  <si>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</si>
  <si>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</si>
  <si>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</si>
  <si>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</si>
  <si>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</si>
  <si>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</si>
  <si>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</si>
  <si>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</si>
  <si>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</si>
  <si>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</si>
  <si>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</si>
  <si>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</si>
  <si>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</si>
  <si>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</si>
  <si>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</si>
  <si>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</si>
  <si>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</si>
  <si>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</si>
  <si>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</si>
  <si>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</si>
  <si>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</si>
  <si>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</si>
  <si>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</si>
  <si>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</si>
  <si>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</si>
  <si>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</si>
  <si>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</si>
  <si>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</si>
  <si>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</si>
  <si>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</si>
  <si>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</si>
  <si>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</si>
  <si>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</si>
  <si>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</si>
  <si>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</si>
  <si>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</si>
  <si>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</si>
  <si>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</si>
  <si>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</si>
  <si>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</si>
  <si>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</si>
  <si>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</si>
  <si>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</si>
  <si>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</si>
  <si>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</si>
  <si>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</si>
  <si>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</si>
  <si>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</si>
  <si>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</si>
  <si>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</si>
  <si>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</si>
  <si>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</si>
  <si>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</si>
  <si>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</si>
  <si>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</si>
  <si>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</si>
  <si>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</si>
  <si>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</si>
  <si>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</si>
  <si>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</si>
  <si>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</si>
  <si>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</si>
  <si>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</si>
  <si>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</si>
  <si>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</si>
  <si>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</si>
  <si>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</si>
  <si>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</si>
  <si>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</si>
  <si>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</si>
  <si>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</si>
  <si>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</si>
  <si>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</si>
  <si>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</si>
  <si>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</si>
  <si>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</si>
  <si>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</si>
  <si>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</si>
  <si>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</si>
  <si>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</si>
  <si>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</si>
  <si>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</si>
  <si>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</si>
  <si>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</si>
  <si>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</si>
  <si>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</si>
  <si>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</si>
  <si>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</si>
  <si>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</si>
  <si>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</si>
  <si>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</si>
  <si>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</si>
  <si>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</si>
  <si>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</si>
  <si>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</si>
  <si>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</si>
  <si>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</si>
  <si>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</si>
  <si>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</si>
  <si>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</si>
  <si>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</si>
  <si>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</si>
  <si>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</si>
  <si>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</si>
  <si>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</si>
  <si>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</si>
  <si>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</si>
  <si>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</si>
  <si>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</si>
  <si>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</si>
  <si>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</si>
  <si>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</si>
  <si>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</si>
  <si>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</si>
  <si>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</si>
  <si>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</si>
  <si>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</si>
  <si>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</si>
  <si>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</si>
  <si>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</si>
  <si>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</si>
  <si>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</si>
  <si>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</si>
  <si>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</si>
  <si>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</si>
  <si>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</si>
  <si>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</si>
  <si>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</si>
  <si>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</si>
  <si>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</si>
  <si>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</si>
  <si>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</si>
  <si>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</si>
  <si>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</si>
  <si>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</si>
  <si>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</si>
  <si>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</si>
  <si>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</si>
  <si>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</si>
  <si>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</si>
  <si>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</si>
  <si>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</si>
  <si>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</si>
  <si>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</si>
  <si>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</si>
  <si>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</si>
  <si>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</si>
  <si>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</si>
  <si>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</si>
  <si>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</si>
  <si>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</si>
  <si>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</si>
  <si>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</si>
  <si>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</si>
  <si>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</si>
  <si>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</si>
  <si>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</si>
  <si>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</si>
  <si>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</si>
  <si>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</si>
  <si>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</si>
  <si>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</si>
  <si>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</si>
  <si>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</si>
  <si>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</si>
  <si>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</si>
  <si>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</si>
  <si>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</si>
  <si>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</si>
  <si>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</si>
  <si>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</si>
  <si>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</si>
  <si>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</si>
  <si>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</si>
  <si>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</si>
  <si>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</si>
  <si>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</si>
  <si>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</si>
  <si>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</si>
  <si>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</si>
  <si>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</si>
  <si>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</si>
  <si>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</si>
  <si>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</si>
  <si>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</si>
  <si>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</si>
  <si>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</si>
  <si>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</si>
  <si>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</si>
  <si>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</si>
  <si>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</si>
  <si>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</si>
  <si>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</si>
  <si>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</si>
  <si>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</si>
  <si>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</si>
  <si>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</si>
  <si>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</si>
  <si>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</si>
  <si>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</si>
  <si>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</si>
  <si>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</si>
  <si>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</si>
  <si>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</si>
  <si>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</si>
  <si>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</si>
  <si>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</si>
  <si>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</si>
  <si>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</si>
  <si>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</si>
  <si>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</si>
  <si>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</si>
  <si>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</si>
  <si>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</si>
  <si>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</si>
  <si>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</si>
  <si>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</si>
  <si>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</si>
  <si>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</si>
  <si>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</si>
  <si>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</si>
  <si>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</si>
  <si>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</si>
  <si>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</si>
  <si>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</si>
  <si>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</si>
  <si>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</si>
  <si>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</si>
  <si>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</si>
  <si>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</si>
  <si>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</si>
  <si>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</si>
  <si>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</si>
  <si>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</si>
  <si>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</si>
  <si>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</si>
  <si>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</si>
  <si>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</si>
  <si>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</si>
  <si>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</si>
  <si>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</si>
  <si>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</si>
  <si>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</si>
  <si>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</si>
  <si>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</si>
  <si>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</si>
  <si>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</si>
  <si>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</si>
  <si>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</si>
  <si>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</si>
  <si>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</si>
  <si>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</si>
  <si>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</si>
  <si>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</si>
  <si>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</si>
  <si>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</si>
  <si>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</si>
  <si>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</si>
  <si>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</si>
  <si>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</si>
  <si>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</si>
  <si>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</si>
  <si>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</si>
  <si>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</si>
  <si>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</si>
  <si>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</si>
  <si>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</si>
  <si>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</si>
  <si>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</si>
  <si>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</si>
  <si>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</si>
  <si>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</si>
  <si>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</si>
  <si>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</si>
  <si>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</si>
  <si>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</si>
  <si>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</si>
  <si>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</si>
  <si>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</si>
  <si>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</si>
  <si>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</si>
  <si>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</si>
  <si>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</si>
  <si>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</si>
  <si>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</si>
  <si>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</si>
  <si>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</si>
  <si>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</si>
  <si>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</si>
  <si>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</si>
  <si>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</si>
  <si>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</si>
  <si>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</si>
  <si>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</si>
  <si>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</si>
  <si>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</si>
  <si>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</si>
  <si>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</si>
  <si>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</si>
  <si>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</si>
  <si>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</si>
  <si>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</si>
  <si>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</si>
  <si>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</si>
  <si>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</si>
  <si>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</si>
  <si>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</si>
  <si>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</si>
  <si>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</si>
  <si>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</si>
  <si>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</si>
  <si>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</si>
  <si>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</si>
  <si>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</si>
  <si>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</si>
  <si>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</si>
  <si>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</si>
  <si>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</si>
  <si>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</si>
  <si>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</si>
  <si>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</si>
  <si>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</si>
  <si>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</si>
  <si>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</si>
  <si>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</si>
  <si>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</si>
  <si>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</si>
  <si>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</si>
  <si>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</si>
  <si>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</si>
  <si>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</si>
  <si>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</si>
  <si>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</si>
  <si>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</si>
  <si>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</si>
  <si>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</si>
  <si>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</si>
  <si>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</si>
  <si>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</si>
  <si>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</si>
  <si>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</si>
  <si>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</si>
  <si>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</si>
  <si>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</si>
  <si>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</si>
  <si>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</si>
  <si>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</si>
  <si>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</si>
  <si>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</si>
  <si>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</si>
  <si>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</si>
  <si>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</si>
  <si>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</si>
  <si>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</si>
  <si>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</si>
  <si>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</si>
  <si>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</si>
  <si>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</si>
  <si>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</si>
  <si>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</si>
  <si>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</si>
  <si>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</si>
  <si>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</si>
  <si>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</si>
  <si>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</si>
  <si>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</si>
  <si>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</si>
  <si>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</si>
  <si>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</si>
  <si>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</si>
  <si>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</si>
  <si>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</si>
  <si>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</si>
  <si>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</si>
  <si>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</si>
  <si>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</si>
  <si>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</si>
  <si>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</si>
  <si>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</si>
  <si>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</si>
  <si>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</si>
  <si>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</si>
  <si>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</si>
  <si>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</si>
  <si>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</si>
  <si>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</si>
  <si>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</si>
  <si>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</si>
  <si>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</si>
  <si>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</si>
  <si>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</si>
  <si>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</si>
  <si>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</si>
  <si>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</si>
  <si>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</si>
  <si>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</si>
  <si>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</si>
  <si>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</si>
  <si>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</si>
  <si>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</si>
  <si>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</si>
  <si>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</si>
  <si>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</si>
  <si>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</si>
  <si>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</si>
  <si>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</si>
  <si>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</si>
  <si>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</si>
  <si>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</si>
  <si>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</si>
  <si>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</si>
  <si>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</si>
  <si>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</si>
  <si>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</si>
  <si>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</si>
  <si>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</si>
  <si>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</si>
  <si>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</si>
  <si>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</si>
  <si>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</si>
  <si>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</si>
  <si>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</si>
  <si>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</si>
  <si>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</si>
  <si>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</si>
  <si>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</si>
  <si>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</si>
  <si>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</si>
  <si>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</si>
  <si>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</si>
  <si>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</si>
  <si>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</si>
  <si>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</si>
  <si>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</si>
  <si>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</si>
  <si>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</si>
  <si>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</si>
  <si>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</si>
  <si>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</si>
  <si>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</si>
  <si>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</si>
  <si>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</si>
  <si>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</si>
  <si>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</si>
  <si>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</si>
  <si>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</si>
  <si>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</si>
  <si>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</si>
  <si>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</si>
  <si>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</si>
  <si>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</si>
  <si>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</si>
  <si>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</si>
  <si>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</si>
  <si>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</si>
  <si>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</si>
  <si>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</si>
  <si>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</si>
  <si>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</si>
  <si>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</si>
  <si>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</si>
  <si>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</si>
  <si>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</si>
  <si>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</si>
  <si>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</si>
  <si>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</si>
  <si>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</si>
  <si>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</si>
  <si>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</si>
  <si>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</si>
  <si>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</si>
  <si>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</si>
  <si>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</si>
  <si>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</si>
  <si>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</si>
  <si>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</si>
  <si>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</si>
  <si>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</si>
  <si>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</si>
  <si>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</si>
  <si>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</si>
  <si>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</si>
  <si>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</si>
  <si>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</si>
  <si>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</si>
  <si>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</si>
  <si>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</si>
  <si>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</si>
  <si>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</si>
  <si>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</si>
  <si>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</si>
  <si>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</si>
  <si>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</si>
  <si>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</si>
  <si>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</si>
  <si>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</si>
  <si>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</si>
  <si>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</si>
  <si>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</si>
  <si>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</si>
  <si>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</si>
  <si>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</si>
  <si>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</si>
  <si>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</si>
  <si>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</si>
  <si>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</si>
  <si>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</si>
  <si>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</si>
  <si>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</si>
  <si>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</si>
  <si>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</si>
  <si>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</si>
  <si>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</si>
  <si>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</si>
  <si>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</si>
  <si>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</si>
  <si>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</si>
  <si>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</si>
  <si>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</si>
  <si>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</si>
  <si>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</si>
  <si>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</si>
  <si>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</si>
  <si>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</si>
  <si>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</si>
  <si>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</si>
  <si>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</si>
  <si>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</si>
  <si>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</si>
  <si>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</si>
  <si>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</si>
  <si>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</si>
  <si>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</si>
  <si>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</si>
  <si>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</si>
  <si>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</si>
  <si>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</si>
  <si>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</si>
  <si>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</si>
  <si>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</si>
  <si>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</si>
  <si>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</si>
  <si>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</si>
  <si>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</si>
  <si>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</si>
  <si>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</si>
  <si>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</si>
  <si>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</si>
  <si>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</si>
  <si>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</si>
  <si>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</si>
  <si>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</si>
  <si>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</si>
  <si>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</si>
  <si>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</si>
  <si>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</si>
  <si>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</si>
  <si>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</si>
  <si>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</si>
  <si>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</si>
  <si>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</si>
  <si>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</si>
  <si>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</si>
  <si>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</si>
  <si>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</si>
  <si>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</si>
  <si>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</si>
  <si>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</si>
  <si>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</si>
  <si>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</si>
  <si>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</si>
  <si>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</si>
  <si>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</si>
  <si>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</si>
  <si>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</si>
  <si>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</si>
  <si>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</si>
  <si>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</si>
  <si>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</si>
  <si>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</si>
  <si>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</si>
  <si>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</si>
  <si>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</si>
  <si>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</si>
  <si>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</si>
  <si>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</si>
  <si>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</si>
  <si>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</si>
  <si>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</si>
  <si>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</si>
  <si>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</si>
  <si>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</si>
  <si>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</si>
  <si>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</si>
  <si>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</si>
  <si>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</si>
  <si>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</si>
  <si>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</si>
  <si>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</si>
  <si>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</si>
  <si>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</si>
  <si>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</si>
  <si>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</si>
  <si>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</si>
  <si>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</si>
  <si>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</si>
  <si>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</si>
  <si>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</si>
  <si>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</si>
  <si>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</si>
  <si>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</si>
  <si>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</si>
  <si>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</si>
  <si>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</si>
  <si>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</si>
  <si>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</si>
  <si>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</si>
  <si>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</si>
  <si>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</si>
  <si>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</si>
  <si>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</si>
  <si>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</si>
  <si>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</si>
  <si>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</si>
  <si>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</si>
  <si>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</si>
  <si>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</si>
  <si>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</si>
  <si>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</si>
  <si>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</si>
  <si>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</si>
  <si>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</si>
  <si>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</si>
  <si>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</si>
  <si>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</si>
  <si>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</si>
  <si>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</si>
  <si>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</si>
  <si>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</si>
  <si>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</si>
  <si>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</si>
  <si>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</si>
  <si>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</si>
  <si>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</si>
  <si>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</si>
  <si>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</si>
  <si>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</si>
  <si>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</si>
  <si>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</si>
  <si>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</si>
  <si>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</si>
  <si>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</si>
  <si>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</si>
  <si>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</si>
  <si>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</si>
  <si>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</si>
  <si>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</si>
  <si>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</si>
  <si>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</si>
  <si>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</si>
  <si>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</si>
  <si>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</si>
  <si>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</si>
  <si>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</si>
  <si>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</si>
  <si>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</si>
  <si>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</si>
  <si>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</si>
  <si>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</si>
  <si>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</si>
  <si>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</si>
  <si>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</si>
  <si>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</si>
  <si>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</si>
  <si>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</si>
  <si>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</si>
  <si>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</si>
  <si>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</si>
  <si>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</si>
  <si>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</si>
  <si>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</si>
  <si>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</si>
  <si>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</si>
  <si>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</si>
  <si>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</si>
  <si>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</si>
  <si>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</si>
  <si>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</si>
  <si>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</si>
  <si>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</si>
  <si>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</si>
  <si>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</si>
  <si>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</si>
  <si>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</si>
  <si>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</si>
  <si>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</si>
  <si>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</si>
  <si>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</si>
  <si>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</si>
  <si>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</si>
  <si>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</si>
  <si>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</si>
  <si>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</si>
  <si>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</si>
  <si>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</si>
  <si>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</si>
  <si>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</si>
  <si>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</si>
  <si>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</si>
  <si>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</si>
  <si>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</si>
  <si>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</si>
  <si>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</si>
  <si>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</si>
  <si>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</si>
  <si>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</si>
  <si>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</si>
  <si>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</si>
  <si>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</si>
  <si>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</si>
  <si>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</si>
  <si>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</si>
  <si>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</si>
  <si>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</si>
  <si>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</si>
  <si>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</si>
  <si>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</si>
  <si>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</si>
  <si>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</si>
  <si>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</si>
  <si>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</si>
  <si>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</si>
  <si>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</si>
  <si>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</si>
  <si>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</si>
  <si>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</si>
  <si>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</si>
  <si>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</si>
  <si>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</si>
  <si>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</si>
  <si>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</si>
  <si>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</si>
  <si>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</si>
  <si>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</si>
  <si>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</si>
  <si>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</si>
  <si>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</si>
  <si>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</si>
  <si>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</si>
  <si>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</si>
  <si>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</si>
  <si>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</si>
  <si>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</si>
  <si>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</si>
  <si>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</si>
  <si>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</si>
  <si>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</si>
  <si>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</si>
  <si>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</si>
  <si>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</si>
  <si>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</si>
  <si>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</si>
  <si>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</si>
  <si>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</si>
  <si>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</si>
  <si>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</si>
  <si>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</si>
  <si>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</si>
  <si>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</si>
  <si>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</si>
  <si>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</si>
  <si>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</si>
  <si>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</si>
  <si>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</si>
  <si>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</si>
  <si>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</si>
  <si>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</si>
  <si>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</si>
  <si>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</si>
  <si>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</si>
  <si>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</si>
  <si>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</si>
  <si>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</si>
  <si>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</si>
  <si>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</si>
  <si>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</si>
  <si>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</si>
  <si>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</si>
  <si>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</si>
  <si>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</si>
  <si>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</si>
  <si>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</si>
  <si>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</si>
  <si>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</si>
  <si>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</si>
  <si>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</si>
  <si>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</si>
  <si>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</si>
  <si>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</si>
  <si>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</si>
  <si>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</si>
  <si>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</si>
  <si>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</si>
  <si>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</si>
  <si>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</si>
  <si>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</si>
  <si>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</si>
  <si>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</si>
  <si>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</si>
  <si>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</si>
  <si>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</si>
  <si>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</si>
  <si>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</si>
  <si>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</si>
  <si>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</si>
  <si>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</si>
  <si>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</si>
  <si>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</si>
  <si>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</si>
  <si>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</si>
  <si>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</si>
  <si>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</si>
  <si>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</si>
  <si>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</si>
  <si>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</si>
  <si>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</si>
  <si>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</si>
  <si>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</si>
  <si>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</si>
  <si>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</si>
  <si>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</si>
  <si>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</si>
  <si>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</si>
  <si>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</si>
  <si>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</si>
  <si>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</si>
  <si>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</si>
  <si>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</si>
  <si>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</si>
  <si>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</si>
  <si>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</si>
  <si>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</si>
  <si>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</si>
  <si>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</si>
  <si>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</si>
  <si>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</si>
  <si>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</si>
  <si>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</si>
  <si>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</si>
  <si>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</si>
  <si>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</si>
  <si>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</si>
  <si>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</si>
  <si>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</si>
  <si>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</si>
  <si>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</si>
  <si>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</si>
  <si>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</si>
  <si>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</si>
  <si>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</si>
  <si>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</si>
  <si>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</si>
  <si>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</si>
  <si>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</si>
  <si>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</si>
  <si>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</si>
  <si>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</si>
  <si>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</si>
  <si>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</si>
  <si>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</si>
  <si>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</si>
  <si>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</si>
  <si>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</si>
  <si>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</si>
  <si>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</si>
  <si>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</si>
  <si>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</si>
  <si>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</si>
  <si>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</si>
  <si>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</si>
  <si>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</si>
  <si>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</si>
  <si>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</si>
  <si>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</si>
  <si>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</si>
  <si>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</si>
  <si>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</si>
  <si>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</si>
  <si>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</si>
  <si>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</si>
  <si>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</si>
  <si>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</si>
  <si>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</si>
  <si>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</si>
  <si>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</si>
  <si>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</si>
  <si>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</si>
  <si>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</si>
  <si>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</si>
  <si>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</si>
  <si>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</si>
  <si>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</si>
  <si>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</si>
  <si>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</si>
  <si>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</si>
  <si>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</si>
  <si>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</si>
  <si>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</si>
  <si>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</si>
  <si>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</si>
  <si>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</si>
  <si>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</si>
  <si>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</si>
  <si>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</si>
  <si>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</si>
  <si>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</si>
  <si>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</si>
  <si>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</si>
  <si>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</si>
  <si>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</si>
  <si>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</si>
  <si>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</si>
  <si>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</si>
  <si>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</si>
  <si>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</si>
  <si>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</si>
  <si>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</si>
  <si>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</si>
  <si>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</si>
  <si>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</si>
  <si>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</si>
  <si>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</si>
  <si>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</si>
  <si>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</si>
  <si>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</si>
  <si>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</si>
  <si>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</si>
  <si>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</si>
  <si>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</si>
  <si>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</si>
  <si>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</si>
  <si>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</si>
  <si>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</si>
  <si>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</si>
  <si>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</si>
  <si>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</si>
  <si>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</si>
  <si>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</si>
  <si>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</si>
  <si>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</si>
  <si>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</si>
  <si>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</si>
  <si>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</si>
  <si>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</si>
  <si>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</si>
  <si>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</si>
  <si>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</si>
  <si>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</si>
  <si>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</si>
  <si>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</si>
  <si>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</si>
  <si>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</si>
  <si>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</si>
  <si>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</si>
  <si>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</si>
  <si>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</si>
  <si>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</si>
  <si>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</si>
  <si>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</si>
  <si>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</si>
  <si>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</si>
  <si>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</si>
  <si>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</si>
  <si>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</si>
  <si>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</si>
  <si>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</si>
  <si>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</si>
  <si>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</si>
  <si>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</si>
  <si>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</si>
  <si>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</si>
  <si>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</si>
  <si>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</si>
  <si>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</si>
  <si>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</si>
  <si>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</si>
  <si>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</si>
  <si>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</si>
  <si>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</si>
  <si>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</si>
  <si>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</si>
  <si>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</si>
  <si>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</si>
  <si>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</si>
  <si>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</si>
  <si>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</si>
  <si>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</si>
  <si>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</si>
  <si>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</si>
  <si>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</si>
  <si>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</si>
  <si>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</si>
  <si>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</si>
  <si>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</si>
  <si>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</si>
  <si>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</si>
  <si>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</si>
  <si>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</si>
  <si>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</si>
  <si>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</si>
  <si>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</si>
  <si>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</si>
  <si>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</si>
  <si>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</si>
  <si>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</si>
  <si>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</si>
  <si>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</si>
  <si>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</si>
  <si>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</si>
  <si>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</si>
  <si>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</si>
  <si>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</si>
  <si>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</si>
  <si>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</si>
  <si>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</si>
  <si>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</si>
  <si>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</si>
  <si>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</si>
  <si>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</si>
  <si>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</si>
  <si>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</si>
  <si>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</si>
  <si>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</si>
  <si>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</si>
  <si>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</si>
  <si>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</si>
  <si>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</si>
  <si>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</si>
  <si>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</si>
  <si>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</si>
  <si>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</si>
  <si>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</si>
  <si>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</si>
  <si>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</si>
  <si>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</si>
  <si>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</si>
  <si>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</si>
  <si>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</si>
  <si>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</si>
  <si>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</si>
  <si>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</si>
  <si>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</si>
  <si>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</si>
  <si>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</si>
  <si>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</si>
  <si>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</si>
  <si>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</si>
  <si>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</si>
  <si>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</si>
  <si>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</si>
  <si>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</si>
  <si>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</si>
  <si>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</si>
  <si>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</si>
  <si>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</si>
  <si>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</si>
  <si>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</si>
  <si>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</si>
  <si>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</si>
  <si>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</si>
  <si>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</si>
  <si>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</si>
  <si>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</si>
  <si>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</si>
  <si>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</si>
  <si>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</si>
  <si>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</si>
  <si>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</si>
  <si>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</si>
  <si>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</si>
  <si>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</si>
  <si>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</si>
  <si>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</si>
  <si>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</si>
  <si>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</si>
  <si>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</si>
  <si>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</si>
  <si>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</si>
  <si>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</si>
  <si>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</si>
  <si>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</si>
  <si>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</si>
  <si>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</si>
  <si>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</si>
  <si>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</si>
  <si>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</si>
  <si>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</si>
  <si>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</si>
  <si>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</si>
  <si>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</si>
  <si>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</si>
  <si>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</si>
  <si>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</si>
  <si>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</si>
  <si>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</si>
  <si>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</si>
  <si>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</si>
  <si>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</si>
  <si>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</si>
  <si>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</si>
  <si>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</si>
  <si>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</si>
  <si>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</si>
  <si>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</si>
  <si>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</si>
  <si>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</si>
  <si>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</si>
  <si>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</si>
  <si>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</si>
  <si>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</si>
  <si>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</si>
  <si>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</si>
  <si>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</si>
  <si>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</si>
  <si>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</si>
  <si>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</si>
  <si>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</si>
  <si>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</si>
  <si>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</si>
  <si>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</si>
  <si>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</si>
  <si>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</si>
  <si>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</si>
  <si>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</si>
  <si>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</si>
  <si>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</si>
  <si>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</si>
  <si>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</si>
  <si>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</si>
  <si>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</si>
  <si>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</si>
  <si>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</si>
  <si>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</si>
  <si>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</si>
  <si>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</si>
  <si>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</si>
  <si>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</si>
  <si>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</si>
  <si>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</si>
  <si>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</si>
  <si>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</si>
  <si>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</si>
  <si>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</si>
  <si>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</si>
  <si>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</si>
  <si>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</si>
  <si>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</si>
  <si>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</si>
  <si>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</si>
  <si>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</si>
  <si>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</si>
  <si>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</si>
  <si>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</si>
  <si>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</si>
  <si>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</si>
  <si>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</si>
  <si>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</si>
  <si>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</si>
  <si>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</si>
  <si>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</si>
  <si>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</si>
  <si>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</si>
  <si>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</si>
  <si>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</si>
  <si>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</si>
  <si>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</si>
  <si>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</si>
  <si>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</si>
  <si>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</si>
  <si>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</si>
  <si>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</si>
  <si>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</si>
  <si>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</si>
  <si>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</si>
  <si>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</si>
  <si>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</si>
  <si>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</si>
  <si>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</si>
  <si>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</si>
  <si>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</si>
  <si>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</si>
  <si>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</si>
  <si>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</si>
  <si>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</si>
  <si>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</si>
  <si>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</si>
  <si>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</si>
  <si>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</si>
  <si>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</si>
  <si>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</si>
  <si>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</si>
  <si>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</si>
  <si>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</si>
  <si>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</si>
  <si>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</si>
  <si>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</si>
  <si>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</si>
  <si>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</si>
  <si>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</si>
  <si>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</si>
  <si>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</si>
  <si>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</si>
  <si>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</si>
  <si>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</si>
  <si>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</si>
  <si>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</si>
  <si>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</si>
  <si>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</si>
  <si>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</si>
  <si>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</si>
  <si>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</si>
  <si>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</si>
  <si>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</si>
  <si>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</si>
  <si>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</si>
  <si>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</si>
  <si>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</si>
  <si>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</si>
  <si>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</si>
  <si>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</si>
  <si>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</si>
  <si>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</si>
  <si>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</si>
  <si>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</si>
  <si>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</si>
  <si>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</si>
  <si>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</si>
  <si>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</si>
  <si>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</si>
  <si>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</si>
  <si>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</si>
  <si>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</si>
  <si>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</si>
  <si>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</si>
  <si>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</si>
  <si>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</si>
  <si>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</si>
  <si>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</si>
  <si>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</si>
  <si>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</si>
  <si>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</si>
  <si>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</si>
  <si>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</si>
  <si>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</si>
  <si>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</si>
  <si>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</si>
  <si>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</si>
  <si>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</si>
  <si>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</si>
  <si>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</si>
  <si>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</si>
  <si>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</si>
  <si>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</si>
  <si>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</si>
  <si>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</si>
  <si>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</si>
  <si>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</si>
  <si>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</si>
  <si>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</si>
  <si>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</si>
  <si>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</si>
  <si>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</si>
  <si>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</si>
  <si>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</si>
  <si>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</si>
  <si>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</si>
  <si>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</si>
  <si>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</si>
  <si>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</si>
  <si>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</si>
  <si>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</si>
  <si>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</si>
  <si>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</si>
  <si>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</si>
  <si>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</si>
  <si>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</si>
  <si>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</si>
  <si>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</si>
  <si>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</si>
  <si>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</si>
  <si>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</si>
  <si>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</si>
  <si>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</si>
  <si>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</si>
  <si>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</si>
  <si>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</si>
  <si>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</si>
  <si>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</si>
  <si>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</si>
  <si>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</si>
  <si>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</si>
  <si>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</si>
  <si>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</si>
  <si>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</si>
  <si>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</si>
  <si>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</si>
  <si>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</si>
  <si>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</si>
  <si>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</si>
  <si>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</si>
  <si>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</si>
  <si>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</si>
  <si>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</si>
  <si>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</si>
  <si>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</si>
  <si>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</si>
  <si>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</si>
  <si>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</si>
  <si>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</si>
  <si>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</si>
  <si>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</si>
  <si>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</si>
  <si>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</si>
  <si>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</si>
  <si>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</si>
  <si>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</si>
  <si>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</si>
  <si>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</si>
  <si>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</si>
  <si>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</si>
  <si>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</si>
  <si>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</si>
  <si>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</si>
  <si>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</si>
  <si>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</si>
  <si>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</si>
  <si>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</si>
  <si>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</si>
  <si>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</si>
  <si>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</si>
  <si>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</si>
  <si>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</si>
  <si>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</si>
  <si>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</si>
  <si>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</si>
  <si>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</si>
  <si>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</si>
  <si>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</si>
  <si>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</si>
  <si>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</si>
  <si>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</si>
  <si>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</si>
  <si>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</si>
  <si>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</si>
  <si>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</si>
  <si>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</si>
  <si>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</si>
  <si>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</si>
  <si>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</si>
  <si>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</si>
  <si>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</si>
  <si>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</si>
  <si>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</si>
  <si>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</si>
  <si>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</si>
  <si>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</si>
  <si>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</si>
  <si>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</si>
  <si>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</si>
  <si>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</si>
  <si>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</si>
  <si>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</si>
  <si>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</si>
  <si>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</si>
  <si>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</si>
  <si>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</si>
  <si>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</si>
  <si>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</si>
  <si>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</si>
  <si>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</si>
  <si>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</si>
  <si>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</si>
  <si>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</si>
  <si>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</si>
  <si>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</si>
  <si>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</si>
  <si>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</si>
  <si>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</si>
  <si>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</si>
  <si>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</si>
  <si>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</si>
  <si>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</si>
  <si>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</si>
  <si>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</si>
  <si>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</si>
  <si>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</si>
  <si>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</si>
  <si>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</si>
  <si>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</si>
  <si>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</si>
  <si>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</si>
  <si>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</si>
  <si>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</si>
  <si>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</si>
  <si>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</si>
  <si>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</si>
  <si>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</si>
  <si>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</si>
  <si>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</si>
  <si>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</si>
  <si>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</si>
  <si>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</si>
  <si>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</si>
  <si>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</si>
  <si>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</si>
  <si>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</si>
  <si>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</si>
  <si>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</si>
  <si>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</si>
  <si>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</si>
  <si>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</si>
  <si>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</si>
  <si>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</si>
  <si>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</si>
  <si>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</si>
  <si>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</si>
  <si>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</si>
  <si>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</si>
  <si>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</si>
  <si>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</si>
  <si>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</si>
  <si>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</si>
  <si>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</si>
  <si>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</si>
  <si>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</si>
  <si>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</si>
  <si>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</si>
  <si>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</si>
  <si>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</si>
  <si>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</si>
  <si>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</si>
  <si>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</si>
  <si>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</si>
  <si>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</si>
  <si>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</si>
  <si>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</si>
  <si>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</si>
  <si>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</si>
  <si>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</si>
  <si>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</si>
  <si>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</si>
  <si>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</si>
  <si>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</si>
  <si>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</si>
  <si>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</si>
  <si>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</si>
  <si>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</si>
  <si>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</si>
  <si>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</si>
  <si>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</si>
  <si>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</si>
  <si>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</si>
  <si>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</si>
  <si>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</si>
  <si>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</si>
  <si>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</si>
  <si>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</si>
  <si>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</si>
  <si>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</si>
  <si>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</si>
  <si>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</si>
  <si>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</si>
  <si>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</si>
  <si>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</si>
  <si>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</si>
  <si>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</si>
  <si>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</si>
  <si>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</si>
  <si>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</si>
  <si>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</si>
  <si>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</si>
  <si>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</si>
  <si>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</si>
  <si>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</si>
  <si>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</si>
  <si>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</si>
  <si>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</si>
  <si>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</si>
  <si>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</si>
  <si>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</si>
  <si>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</si>
  <si>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</si>
  <si>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</si>
  <si>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</si>
  <si>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</si>
  <si>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</si>
  <si>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</si>
  <si>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</si>
  <si>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</si>
  <si>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</si>
  <si>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</si>
  <si>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</si>
  <si>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</si>
  <si>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</si>
  <si>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</si>
  <si>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</si>
  <si>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</si>
  <si>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</si>
  <si>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</si>
  <si>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</si>
  <si>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</si>
  <si>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</si>
  <si>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</si>
  <si>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</si>
  <si>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</si>
  <si>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</si>
  <si>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</si>
  <si>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</si>
  <si>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</si>
  <si>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</si>
  <si>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</si>
  <si>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</si>
  <si>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</si>
  <si>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</si>
  <si>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</si>
  <si>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</si>
  <si>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</si>
  <si>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</si>
  <si>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</si>
  <si>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</si>
  <si>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</si>
  <si>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</si>
  <si>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</si>
  <si>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</si>
  <si>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</si>
  <si>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</si>
  <si>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</si>
  <si>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</si>
  <si>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</si>
  <si>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</si>
  <si>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</si>
  <si>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</si>
  <si>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</si>
  <si>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</si>
  <si>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</si>
  <si>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</si>
  <si>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</si>
  <si>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</si>
  <si>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</si>
  <si>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</si>
  <si>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</si>
  <si>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</si>
  <si>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</si>
  <si>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</si>
  <si>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</si>
  <si>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</si>
  <si>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</si>
  <si>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</si>
  <si>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</si>
  <si>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</si>
  <si>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</si>
  <si>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</si>
  <si>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</si>
  <si>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</si>
  <si>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</si>
  <si>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</si>
  <si>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</si>
  <si>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</si>
  <si>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</si>
  <si>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</si>
  <si>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</si>
  <si>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</si>
  <si>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</si>
  <si>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</si>
  <si>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</si>
  <si>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</si>
  <si>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</si>
  <si>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</si>
  <si>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</si>
  <si>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</si>
  <si>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</si>
  <si>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</si>
  <si>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</si>
  <si>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</si>
  <si>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</si>
  <si>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</si>
  <si>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</si>
  <si>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</si>
  <si>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</si>
  <si>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</si>
  <si>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</si>
  <si>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</si>
  <si>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</si>
  <si>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</si>
  <si>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</si>
  <si>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</si>
  <si>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</si>
  <si>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</si>
  <si>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</si>
  <si>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</si>
  <si>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</si>
  <si>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</si>
  <si>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</si>
  <si>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</si>
  <si>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</si>
  <si>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</si>
  <si>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</si>
  <si>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</si>
  <si>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</si>
  <si>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</si>
  <si>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</si>
  <si>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</si>
  <si>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</si>
  <si>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</si>
  <si>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</si>
  <si>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</si>
  <si>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</si>
  <si>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</si>
  <si>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</si>
  <si>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</si>
  <si>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</si>
  <si>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</si>
  <si>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</si>
  <si>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</si>
  <si>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</si>
  <si>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</si>
  <si>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</si>
  <si>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</si>
  <si>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</si>
  <si>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</si>
  <si>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</si>
  <si>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</si>
  <si>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</si>
  <si>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</si>
  <si>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</si>
  <si>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</si>
  <si>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</si>
  <si>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</si>
  <si>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</si>
  <si>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</si>
  <si>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</si>
  <si>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</si>
  <si>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</si>
  <si>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</si>
  <si>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</si>
  <si>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</si>
  <si>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</si>
  <si>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</si>
  <si>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</si>
  <si>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</si>
  <si>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</si>
  <si>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</si>
  <si>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</si>
  <si>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</si>
  <si>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</si>
  <si>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</si>
  <si>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</si>
  <si>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</si>
  <si>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</si>
  <si>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</si>
  <si>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</si>
  <si>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</si>
  <si>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</si>
  <si>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</si>
  <si>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</si>
  <si>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</si>
  <si>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</si>
  <si>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</si>
  <si>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</si>
  <si>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</si>
  <si>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</si>
  <si>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</si>
  <si>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</si>
  <si>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</si>
  <si>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</si>
  <si>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</si>
  <si>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</si>
  <si>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</si>
  <si>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</si>
  <si>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</si>
  <si>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</si>
  <si>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</si>
  <si>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</si>
  <si>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</si>
  <si>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</si>
  <si>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</si>
  <si>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</si>
  <si>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</si>
  <si>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</si>
  <si>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</si>
  <si>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</si>
  <si>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</si>
  <si>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</si>
  <si>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</si>
  <si>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</si>
  <si>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</si>
  <si>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</si>
  <si>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</si>
  <si>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</si>
  <si>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</si>
  <si>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</si>
  <si>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</si>
  <si>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</si>
  <si>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</si>
  <si>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</si>
  <si>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</si>
  <si>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</si>
  <si>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</si>
  <si>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</si>
  <si>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</si>
  <si>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</si>
  <si>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</si>
  <si>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</si>
  <si>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</si>
  <si>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</si>
  <si>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</si>
  <si>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</si>
  <si>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</si>
  <si>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</si>
  <si>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</si>
  <si>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</si>
  <si>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</si>
  <si>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</si>
  <si>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</si>
  <si>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</si>
  <si>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</si>
  <si>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</si>
  <si>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</si>
  <si>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</si>
  <si>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</si>
  <si>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</si>
  <si>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</si>
  <si>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</si>
  <si>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</si>
  <si>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</si>
  <si>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</si>
  <si>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</si>
  <si>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</si>
  <si>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</si>
  <si>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</si>
  <si>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</si>
  <si>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</si>
  <si>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</si>
  <si>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</si>
  <si>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</si>
  <si>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</si>
  <si>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</si>
  <si>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</si>
  <si>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</si>
  <si>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</si>
  <si>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</si>
  <si>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</si>
  <si>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</si>
  <si>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</si>
  <si>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</si>
  <si>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</si>
  <si>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</si>
  <si>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</si>
  <si>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</si>
  <si>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</si>
  <si>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</si>
  <si>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</si>
  <si>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</si>
  <si>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</si>
  <si>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</si>
  <si>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</si>
  <si>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</si>
  <si>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</si>
  <si>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</si>
  <si>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</si>
  <si>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</si>
  <si>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</si>
  <si>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</si>
  <si>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</si>
  <si>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</si>
  <si>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</si>
  <si>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</si>
  <si>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</si>
  <si>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</si>
  <si>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</si>
  <si>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</si>
  <si>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</si>
  <si>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</si>
  <si>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</si>
  <si>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</si>
  <si>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</si>
  <si>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</si>
  <si>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</si>
  <si>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</si>
  <si>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</si>
  <si>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</si>
  <si>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</si>
  <si>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</si>
  <si>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</si>
  <si>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</si>
  <si>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</si>
  <si>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</si>
  <si>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</si>
  <si>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</si>
  <si>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</si>
  <si>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</si>
  <si>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</si>
  <si>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</si>
  <si>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</si>
  <si>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</si>
  <si>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</si>
  <si>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</si>
  <si>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</si>
  <si>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</si>
  <si>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</si>
  <si>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</si>
  <si>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</si>
  <si>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</si>
  <si>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</si>
  <si>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</si>
  <si>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</si>
  <si>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</si>
  <si>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</si>
  <si>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</si>
  <si>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</si>
  <si>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</si>
  <si>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</si>
  <si>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</si>
  <si>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</si>
  <si>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</si>
  <si>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</si>
  <si>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</si>
  <si>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</si>
  <si>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</si>
  <si>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</si>
  <si>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</si>
  <si>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</si>
  <si>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</si>
  <si>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</si>
  <si>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</si>
  <si>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</si>
  <si>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</si>
  <si>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</si>
  <si>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</si>
  <si>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</si>
  <si>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</si>
  <si>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</si>
  <si>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</si>
  <si>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</si>
  <si>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</si>
  <si>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</si>
  <si>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</si>
  <si>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</si>
  <si>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</si>
  <si>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</si>
  <si>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</si>
  <si>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</si>
  <si>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</si>
  <si>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</si>
  <si>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</si>
  <si>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</si>
  <si>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</si>
  <si>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</si>
  <si>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</si>
  <si>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</si>
  <si>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</si>
  <si>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</si>
  <si>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</si>
  <si>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</si>
  <si>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</si>
  <si>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</si>
  <si>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</si>
  <si>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</si>
  <si>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</si>
  <si>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</si>
  <si>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</si>
  <si>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</si>
  <si>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</si>
  <si>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</si>
  <si>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</si>
  <si>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</si>
  <si>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</si>
  <si>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</si>
  <si>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</si>
  <si>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</si>
  <si>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</si>
  <si>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</si>
  <si>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</si>
  <si>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</si>
  <si>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</si>
  <si>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</si>
  <si>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</si>
  <si>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</si>
  <si>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</si>
  <si>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</si>
  <si>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</si>
  <si>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</si>
  <si>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</si>
  <si>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</si>
  <si>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</si>
  <si>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</si>
  <si>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</si>
  <si>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</si>
  <si>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</si>
  <si>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</si>
  <si>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</si>
  <si>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</si>
  <si>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</si>
  <si>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</si>
  <si>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</si>
  <si>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</si>
  <si>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</si>
  <si>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</si>
  <si>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</si>
  <si>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</si>
  <si>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</si>
  <si>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</si>
  <si>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</si>
  <si>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</si>
  <si>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</si>
  <si>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</si>
  <si>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</si>
  <si>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</si>
  <si>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</si>
  <si>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</si>
  <si>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</si>
  <si>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</si>
  <si>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</si>
  <si>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</si>
  <si>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</si>
  <si>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</si>
  <si>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</si>
  <si>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</si>
  <si>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</si>
  <si>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</si>
  <si>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</si>
  <si>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</si>
  <si>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</si>
  <si>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</si>
  <si>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</si>
  <si>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</si>
  <si>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</si>
  <si>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</si>
  <si>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</si>
  <si>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</si>
  <si>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</si>
  <si>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</si>
  <si>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</si>
  <si>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</si>
  <si>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</si>
  <si>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</si>
  <si>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</si>
  <si>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</si>
  <si>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</si>
  <si>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</si>
  <si>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</si>
  <si>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</si>
  <si>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</si>
  <si>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</si>
  <si>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</si>
  <si>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</si>
  <si>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</si>
  <si>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</si>
  <si>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</si>
  <si>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</si>
  <si>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</si>
  <si>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</si>
  <si>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</si>
  <si>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</si>
  <si>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</si>
  <si>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</si>
  <si>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</si>
  <si>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</si>
  <si>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</si>
  <si>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</si>
  <si>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</si>
  <si>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</si>
  <si>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</si>
  <si>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</si>
  <si>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</si>
  <si>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</si>
  <si>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</si>
  <si>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</si>
  <si>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</si>
  <si>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</si>
  <si>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</si>
  <si>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</si>
  <si>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</si>
  <si>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</si>
  <si>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</si>
  <si>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</si>
  <si>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</si>
  <si>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</si>
  <si>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</si>
  <si>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</si>
  <si>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</si>
  <si>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</si>
  <si>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</si>
  <si>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</si>
  <si>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</si>
  <si>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</si>
  <si>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</si>
  <si>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</si>
  <si>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</si>
  <si>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</si>
  <si>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</si>
  <si>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</si>
  <si>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</si>
  <si>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</si>
  <si>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</si>
  <si>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</si>
  <si>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</si>
  <si>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</si>
  <si>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</si>
  <si>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</si>
  <si>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</si>
  <si>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</si>
  <si>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</si>
  <si>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</si>
  <si>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</si>
  <si>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</si>
  <si>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</si>
  <si>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</si>
  <si>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</si>
  <si>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</si>
  <si>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</si>
  <si>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</si>
  <si>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</si>
  <si>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</si>
  <si>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</si>
  <si>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</si>
  <si>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</si>
  <si>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</si>
  <si>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</si>
  <si>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</si>
  <si>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</si>
  <si>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</si>
  <si>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</si>
  <si>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</si>
  <si>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</si>
  <si>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</si>
  <si>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</si>
  <si>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</si>
  <si>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</si>
  <si>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</si>
  <si>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</si>
  <si>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</si>
  <si>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</si>
  <si>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</si>
  <si>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</si>
  <si>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</si>
  <si>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</si>
  <si>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</si>
  <si>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</si>
  <si>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</si>
  <si>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</si>
  <si>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</si>
  <si>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</si>
  <si>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</si>
  <si>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</si>
  <si>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</si>
  <si>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</si>
  <si>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</si>
  <si>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</si>
  <si>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</si>
  <si>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</si>
  <si>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</si>
  <si>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</si>
  <si>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</si>
  <si>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</si>
  <si>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</si>
  <si>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</si>
  <si>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</si>
  <si>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</si>
  <si>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</si>
  <si>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</si>
  <si>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</si>
  <si>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</si>
  <si>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</si>
  <si>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</si>
  <si>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</si>
  <si>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</si>
  <si>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</si>
  <si>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</si>
  <si>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</si>
  <si>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</si>
  <si>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</si>
  <si>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</si>
  <si>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</si>
  <si>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</si>
  <si>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</si>
  <si>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</si>
  <si>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</si>
  <si>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</si>
  <si>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</si>
  <si>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</si>
  <si>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</si>
  <si>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</si>
  <si>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</si>
  <si>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</si>
  <si>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</si>
  <si>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</si>
  <si>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</si>
  <si>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</si>
  <si>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</si>
  <si>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</si>
  <si>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</si>
  <si>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</si>
  <si>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</si>
  <si>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</si>
  <si>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</si>
  <si>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</si>
  <si>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</si>
  <si>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</si>
  <si>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</si>
  <si>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</si>
  <si>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</si>
  <si>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</si>
  <si>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</si>
  <si>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</si>
  <si>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</si>
  <si>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</si>
  <si>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</si>
  <si>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</si>
  <si>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</si>
  <si>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</si>
  <si>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</si>
  <si>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</si>
  <si>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</si>
  <si>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</si>
  <si>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</si>
  <si>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</si>
  <si>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</si>
  <si>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</si>
  <si>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</si>
  <si>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</si>
  <si>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</si>
  <si>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</si>
  <si>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</si>
  <si>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</si>
  <si>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</si>
  <si>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</si>
  <si>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</si>
  <si>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</si>
  <si>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</si>
  <si>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</si>
  <si>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</si>
  <si>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</si>
  <si>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</si>
  <si>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</si>
  <si>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</si>
  <si>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</si>
  <si>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</si>
  <si>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</si>
  <si>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</si>
  <si>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</si>
  <si>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</si>
  <si>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</si>
  <si>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</si>
  <si>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</si>
  <si>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</si>
  <si>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</si>
  <si>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</si>
  <si>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</si>
  <si>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</si>
  <si>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</si>
  <si>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</si>
  <si>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</si>
  <si>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</si>
  <si>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</si>
  <si>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</si>
  <si>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</si>
  <si>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</si>
  <si>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</si>
  <si>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</si>
  <si>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</si>
  <si>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</si>
  <si>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</si>
  <si>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</si>
  <si>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</si>
  <si>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</si>
  <si>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</si>
  <si>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</si>
  <si>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</si>
  <si>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</si>
  <si>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</si>
  <si>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</si>
  <si>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</si>
  <si>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</si>
  <si>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</si>
  <si>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</si>
  <si>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</si>
  <si>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</si>
  <si>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</si>
  <si>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</si>
  <si>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</si>
  <si>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</si>
  <si>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</si>
  <si>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</si>
  <si>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</si>
  <si>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</si>
  <si>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</si>
  <si>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</si>
  <si>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</si>
  <si>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</si>
  <si>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</si>
  <si>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</si>
  <si>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</si>
  <si>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</si>
  <si>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</si>
  <si>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</si>
  <si>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</si>
  <si>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</si>
  <si>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</si>
  <si>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</si>
  <si>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</si>
  <si>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</si>
  <si>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</si>
  <si>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</si>
  <si>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</si>
  <si>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</si>
  <si>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</si>
  <si>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</si>
  <si>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</si>
  <si>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</si>
  <si>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</si>
  <si>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</si>
  <si>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</si>
  <si>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</si>
  <si>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</si>
  <si>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</si>
  <si>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</si>
  <si>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</si>
  <si>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</si>
  <si>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</si>
  <si>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</si>
  <si>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</si>
  <si>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</si>
  <si>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</si>
  <si>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</si>
  <si>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</si>
  <si>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</si>
  <si>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</si>
  <si>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</si>
  <si>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</si>
  <si>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</si>
  <si>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</si>
  <si>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</si>
  <si>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</si>
  <si>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</si>
  <si>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</si>
  <si>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</si>
  <si>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</si>
  <si>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</si>
  <si>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</si>
  <si>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</si>
  <si>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</si>
  <si>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</si>
  <si>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</si>
  <si>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</si>
  <si>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</si>
  <si>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</si>
  <si>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</si>
  <si>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</si>
  <si>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</si>
  <si>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</si>
  <si>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</si>
  <si>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</si>
  <si>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</si>
  <si>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</si>
  <si>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</si>
  <si>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</si>
  <si>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</si>
  <si>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</si>
  <si>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</si>
  <si>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</si>
  <si>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</si>
  <si>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</si>
  <si>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</si>
  <si>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</si>
  <si>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</si>
  <si>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</si>
  <si>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</si>
  <si>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</si>
  <si>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</si>
  <si>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</si>
  <si>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</si>
  <si>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</si>
  <si>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</si>
  <si>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</si>
  <si>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</si>
  <si>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</si>
  <si>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</si>
  <si>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</si>
  <si>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</si>
  <si>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</si>
  <si>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</si>
  <si>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</si>
  <si>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</si>
  <si>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</si>
  <si>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</si>
  <si>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</si>
  <si>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</si>
  <si>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</si>
  <si>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</si>
  <si>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</si>
  <si>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</si>
  <si>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</si>
  <si>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</si>
  <si>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</si>
  <si>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</si>
  <si>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</si>
  <si>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</si>
  <si>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</si>
  <si>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</si>
  <si>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</si>
  <si>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</si>
  <si>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</si>
  <si>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</si>
  <si>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</si>
  <si>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</si>
  <si>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</si>
  <si>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</si>
  <si>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</si>
  <si>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</si>
  <si>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</si>
  <si>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</si>
  <si>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</si>
  <si>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</si>
  <si>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</si>
  <si>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</si>
  <si>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</si>
  <si>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</si>
  <si>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</si>
  <si>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</si>
  <si>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</si>
  <si>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</si>
  <si>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</si>
  <si>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</si>
  <si>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</si>
  <si>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</si>
  <si>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</si>
  <si>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</si>
  <si>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</si>
  <si>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</si>
  <si>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</si>
  <si>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</si>
  <si>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</si>
  <si>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</si>
  <si>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</si>
  <si>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</si>
  <si>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</si>
  <si>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</si>
  <si>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</si>
  <si>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</si>
  <si>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</si>
  <si>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</si>
  <si>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</si>
  <si>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</si>
  <si>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</si>
  <si>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</si>
  <si>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</si>
  <si>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</si>
  <si>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</si>
  <si>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</si>
  <si>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</si>
  <si>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</si>
  <si>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</si>
  <si>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</si>
  <si>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</si>
  <si>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</si>
  <si>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</si>
  <si>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</si>
  <si>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</si>
  <si>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</si>
  <si>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</si>
  <si>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</si>
  <si>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</si>
  <si>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</si>
  <si>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</si>
  <si>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</si>
  <si>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</si>
  <si>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</si>
  <si>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</si>
  <si>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</si>
  <si>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</si>
  <si>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</si>
  <si>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</si>
  <si>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</si>
  <si>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</si>
  <si>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</si>
  <si>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</si>
  <si>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</si>
  <si>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</si>
  <si>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</si>
  <si>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</si>
  <si>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</si>
  <si>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</si>
  <si>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</si>
  <si>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</si>
  <si>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</si>
  <si>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</si>
  <si>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</si>
  <si>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</si>
  <si>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</si>
  <si>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</si>
  <si>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</si>
  <si>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</si>
  <si>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</si>
  <si>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</si>
  <si>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</si>
  <si>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</si>
  <si>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</si>
  <si>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</si>
  <si>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</si>
  <si>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</si>
  <si>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</si>
  <si>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</si>
  <si>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</si>
  <si>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</si>
  <si>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</si>
  <si>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</si>
  <si>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</si>
  <si>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</si>
  <si>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</si>
  <si>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</si>
  <si>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</si>
  <si>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</si>
  <si>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</si>
  <si>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</si>
  <si>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</si>
  <si>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</si>
  <si>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</si>
  <si>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</si>
  <si>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</si>
  <si>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</si>
  <si>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</si>
  <si>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</si>
  <si>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</si>
  <si>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</si>
  <si>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</si>
  <si>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</si>
  <si>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</si>
  <si>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</si>
  <si>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</si>
  <si>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</si>
  <si>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</si>
  <si>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</si>
  <si>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</si>
  <si>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</si>
  <si>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</si>
  <si>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</si>
  <si>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</si>
  <si>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</si>
  <si>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</si>
  <si>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</si>
  <si>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</si>
  <si>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</si>
  <si>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</si>
  <si>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</si>
  <si>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</si>
  <si>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</si>
  <si>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</si>
  <si>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</si>
  <si>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</si>
  <si>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</si>
  <si>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</si>
  <si>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</si>
  <si>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</si>
  <si>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</si>
  <si>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</si>
  <si>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</si>
  <si>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</si>
  <si>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</si>
  <si>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</si>
  <si>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</si>
  <si>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</si>
  <si>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</si>
  <si>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</si>
  <si>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</si>
  <si>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</si>
  <si>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</si>
  <si>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</si>
  <si>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</si>
  <si>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</si>
  <si>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</si>
  <si>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</si>
  <si>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</si>
  <si>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</si>
  <si>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</si>
  <si>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</si>
  <si>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</si>
  <si>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</si>
  <si>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</si>
  <si>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</si>
  <si>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</si>
  <si>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</si>
  <si>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</si>
  <si>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</si>
  <si>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</si>
  <si>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</si>
  <si>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</si>
  <si>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</si>
  <si>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</si>
  <si>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</si>
  <si>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</si>
  <si>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</si>
  <si>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</si>
  <si>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</si>
  <si>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</si>
  <si>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</si>
  <si>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</si>
  <si>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</si>
  <si>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</si>
  <si>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</si>
  <si>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</si>
  <si>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</si>
  <si>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</si>
  <si>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</si>
  <si>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</si>
  <si>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</si>
  <si>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</si>
  <si>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</si>
  <si>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</si>
  <si>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</si>
  <si>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</si>
  <si>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</si>
  <si>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</si>
  <si>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</si>
  <si>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</si>
  <si>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</si>
  <si>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</si>
  <si>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</si>
  <si>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</si>
  <si>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</si>
  <si>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</si>
  <si>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</si>
  <si>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</si>
  <si>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</si>
  <si>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</si>
  <si>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</si>
  <si>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</si>
  <si>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</si>
  <si>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</si>
  <si>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</si>
  <si>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</si>
  <si>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</si>
  <si>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</si>
  <si>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</si>
  <si>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</si>
  <si>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</si>
  <si>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</si>
  <si>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</si>
  <si>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</si>
  <si>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</si>
  <si>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</si>
  <si>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</si>
  <si>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</si>
  <si>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</si>
  <si>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</si>
  <si>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</si>
  <si>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</si>
  <si>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</si>
  <si>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</si>
  <si>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</si>
  <si>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</si>
  <si>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</si>
  <si>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</si>
  <si>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</si>
  <si>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</si>
  <si>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</si>
  <si>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</si>
  <si>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</si>
  <si>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</si>
  <si>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</si>
  <si>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</si>
  <si>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</si>
  <si>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</si>
  <si>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</si>
  <si>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</si>
  <si>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</si>
  <si>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</si>
  <si>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</si>
  <si>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</si>
  <si>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</si>
  <si>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</si>
  <si>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</si>
  <si>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</si>
  <si>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</si>
  <si>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</si>
  <si>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</si>
  <si>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</si>
  <si>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</si>
  <si>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</si>
  <si>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</si>
  <si>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</si>
  <si>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</si>
  <si>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</si>
  <si>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</si>
  <si>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</si>
  <si>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</si>
  <si>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</si>
  <si>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</si>
  <si>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</si>
  <si>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</si>
  <si>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</si>
  <si>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</si>
  <si>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</si>
  <si>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</si>
  <si>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</si>
  <si>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</si>
  <si>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</si>
  <si>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</si>
  <si>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</si>
  <si>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</si>
  <si>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</si>
  <si>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</si>
  <si>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</si>
  <si>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</si>
  <si>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</si>
  <si>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</si>
  <si>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</si>
  <si>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</si>
  <si>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</si>
  <si>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</si>
  <si>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</si>
  <si>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</si>
  <si>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</si>
  <si>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</si>
  <si>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</si>
  <si>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</si>
  <si>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</si>
  <si>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</si>
  <si>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</si>
  <si>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</si>
  <si>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</si>
  <si>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</si>
  <si>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</si>
  <si>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</si>
  <si>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</si>
  <si>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</si>
  <si>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</si>
  <si>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</si>
  <si>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</si>
  <si>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</si>
  <si>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</si>
  <si>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</si>
  <si>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</si>
  <si>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</si>
  <si>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</si>
  <si>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</si>
  <si>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</si>
  <si>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</si>
  <si>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</si>
  <si>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</si>
  <si>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</si>
  <si>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</si>
  <si>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</si>
  <si>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</si>
  <si>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</si>
  <si>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</si>
  <si>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</si>
  <si>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</si>
  <si>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</si>
  <si>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</si>
  <si>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</si>
  <si>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</si>
  <si>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</si>
  <si>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</si>
  <si>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</si>
  <si>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</si>
  <si>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</si>
  <si>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</si>
  <si>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</si>
  <si>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</si>
  <si>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</si>
  <si>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</si>
  <si>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</si>
  <si>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</si>
  <si>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</si>
  <si>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</si>
  <si>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</si>
  <si>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</si>
  <si>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</si>
  <si>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</si>
  <si>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</si>
  <si>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</si>
  <si>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</si>
  <si>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</si>
  <si>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</si>
  <si>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</si>
  <si>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</si>
  <si>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</si>
  <si>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</si>
  <si>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</si>
  <si>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</si>
  <si>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</si>
  <si>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</si>
  <si>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</si>
  <si>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</si>
  <si>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</si>
  <si>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</si>
  <si>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</si>
  <si>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</si>
  <si>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</si>
  <si>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</si>
  <si>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</si>
  <si>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</si>
  <si>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</si>
  <si>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</si>
  <si>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</si>
  <si>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</si>
  <si>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</si>
  <si>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</si>
  <si>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</si>
  <si>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</si>
  <si>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</si>
  <si>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</si>
  <si>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</si>
  <si>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</si>
  <si>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</si>
  <si>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</si>
  <si>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</si>
  <si>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</si>
  <si>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</si>
  <si>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</si>
  <si>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</si>
  <si>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</si>
  <si>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</si>
  <si>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</si>
  <si>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</si>
  <si>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</si>
  <si>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</si>
  <si>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</si>
  <si>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</si>
  <si>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</si>
  <si>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</si>
  <si>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</si>
  <si>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</si>
  <si>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</si>
  <si>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</si>
  <si>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</si>
  <si>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</si>
  <si>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</si>
  <si>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</si>
  <si>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</si>
  <si>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</si>
  <si>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</si>
  <si>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</si>
  <si>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</si>
  <si>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</si>
  <si>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</si>
  <si>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</si>
  <si>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</si>
  <si>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</si>
  <si>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</si>
  <si>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</si>
  <si>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</si>
  <si>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</si>
  <si>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</si>
  <si>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</si>
  <si>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</si>
  <si>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</si>
  <si>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</si>
  <si>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</si>
  <si>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</si>
  <si>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</si>
  <si>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</si>
  <si>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</si>
  <si>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</si>
  <si>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</si>
  <si>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</si>
  <si>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</si>
  <si>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</si>
  <si>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</si>
  <si>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</si>
  <si>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</si>
  <si>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</si>
  <si>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</si>
  <si>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</si>
  <si>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</si>
  <si>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</si>
  <si>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</si>
  <si>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</si>
  <si>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</si>
  <si>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</si>
  <si>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</si>
  <si>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</si>
  <si>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</si>
  <si>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</si>
  <si>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</si>
  <si>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</si>
  <si>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</si>
  <si>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</si>
  <si>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</si>
  <si>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</si>
  <si>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</si>
  <si>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</si>
  <si>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</si>
  <si>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</si>
  <si>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</si>
  <si>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</si>
  <si>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</si>
  <si>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</si>
  <si>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</si>
  <si>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</si>
  <si>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</si>
  <si>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</si>
  <si>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</si>
  <si>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</si>
  <si>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</si>
  <si>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</si>
  <si>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</si>
  <si>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</si>
  <si>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</si>
  <si>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</si>
  <si>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</si>
  <si>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</si>
  <si>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</si>
  <si>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</si>
  <si>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</si>
  <si>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</si>
  <si>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</si>
  <si>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</si>
  <si>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</si>
  <si>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</si>
  <si>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</si>
  <si>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</si>
  <si>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</si>
  <si>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</si>
  <si>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</si>
  <si>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</si>
  <si>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</si>
  <si>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</si>
  <si>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</si>
  <si>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</si>
  <si>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</si>
  <si>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</si>
  <si>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</si>
  <si>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</si>
  <si>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</si>
  <si>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</si>
  <si>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</si>
  <si>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</si>
  <si>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</si>
  <si>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</si>
  <si>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</si>
  <si>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</si>
  <si>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</si>
  <si>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</si>
  <si>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</si>
  <si>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</si>
  <si>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</si>
  <si>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</si>
  <si>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</si>
  <si>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</si>
  <si>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</si>
  <si>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</si>
  <si>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</si>
  <si>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</si>
  <si>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</si>
  <si>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</si>
  <si>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</si>
  <si>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</si>
  <si>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</si>
  <si>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</si>
  <si>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</si>
  <si>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</si>
  <si>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</si>
  <si>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</si>
  <si>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</si>
  <si>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</si>
  <si>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</si>
  <si>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</si>
  <si>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</si>
  <si>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</si>
  <si>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</si>
  <si>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</si>
  <si>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</si>
  <si>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</si>
  <si>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</si>
  <si>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</si>
  <si>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</si>
  <si>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</si>
  <si>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</si>
  <si>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</si>
  <si>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</si>
  <si>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</si>
  <si>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</si>
  <si>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</si>
  <si>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</si>
  <si>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</si>
  <si>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</si>
  <si>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</si>
  <si>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</si>
  <si>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</si>
  <si>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</si>
  <si>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</si>
  <si>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</si>
  <si>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</si>
  <si>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</si>
  <si>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</si>
  <si>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</si>
  <si>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</si>
  <si>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</si>
  <si>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</si>
  <si>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</si>
  <si>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</si>
  <si>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</si>
  <si>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</si>
  <si>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</si>
  <si>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</si>
  <si>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</si>
  <si>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</si>
  <si>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</si>
  <si>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</si>
  <si>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</si>
  <si>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</si>
  <si>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</si>
  <si>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</si>
  <si>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</si>
  <si>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</si>
  <si>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</si>
  <si>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</si>
  <si>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</si>
  <si>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</si>
  <si>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</si>
  <si>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</si>
  <si>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</si>
  <si>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</si>
  <si>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</si>
  <si>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</si>
  <si>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</si>
  <si>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</si>
  <si>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</si>
  <si>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</si>
  <si>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</si>
  <si>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</si>
  <si>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</si>
  <si>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</si>
  <si>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</si>
  <si>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</si>
  <si>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</si>
  <si>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</si>
  <si>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</si>
  <si>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</si>
  <si>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</si>
  <si>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</si>
  <si>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</si>
  <si>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</si>
  <si>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</si>
  <si>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</si>
  <si>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</si>
  <si>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</si>
  <si>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</si>
  <si>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</si>
  <si>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</si>
  <si>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</si>
  <si>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</si>
  <si>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</si>
  <si>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</si>
  <si>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</si>
  <si>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</si>
  <si>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</si>
  <si>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</si>
  <si>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</si>
  <si>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</si>
  <si>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</si>
  <si>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</si>
  <si>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</si>
  <si>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</si>
  <si>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</si>
  <si>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</si>
  <si>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</si>
  <si>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</si>
  <si>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</si>
  <si>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</si>
  <si>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</si>
  <si>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</si>
  <si>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</si>
  <si>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</si>
  <si>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</si>
  <si>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</si>
  <si>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</si>
  <si>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</si>
  <si>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</si>
  <si>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</si>
  <si>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</si>
  <si>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</si>
  <si>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</si>
  <si>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</si>
  <si>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</si>
  <si>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</si>
  <si>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</si>
  <si>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</si>
  <si>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</si>
  <si>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</si>
  <si>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</si>
  <si>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</si>
  <si>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</si>
  <si>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</si>
  <si>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</si>
  <si>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</si>
  <si>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</si>
  <si>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</si>
  <si>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</si>
  <si>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</si>
  <si>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</si>
  <si>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</si>
  <si>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</si>
  <si>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</si>
  <si>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</si>
  <si>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</si>
  <si>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</si>
  <si>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</si>
  <si>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</si>
  <si>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</si>
  <si>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</si>
  <si>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</si>
  <si>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</si>
  <si>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</si>
  <si>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</si>
  <si>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</si>
  <si>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</si>
  <si>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</si>
  <si>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</si>
  <si>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</si>
  <si>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</si>
  <si>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</si>
  <si>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</si>
  <si>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</si>
  <si>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</si>
  <si>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</si>
  <si>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</si>
  <si>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</si>
  <si>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</si>
  <si>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</si>
  <si>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</si>
  <si>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</si>
  <si>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</si>
  <si>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</si>
  <si>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</si>
  <si>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</si>
  <si>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</si>
  <si>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</si>
  <si>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</si>
  <si>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</si>
  <si>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</si>
  <si>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</si>
  <si>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</si>
  <si>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</si>
  <si>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</si>
  <si>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</si>
  <si>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</si>
  <si>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</si>
  <si>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</si>
  <si>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</si>
  <si>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</si>
  <si>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</si>
  <si>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</si>
  <si>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</si>
  <si>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</si>
  <si>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</si>
  <si>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</si>
  <si>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</si>
  <si>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</si>
  <si>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</si>
  <si>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</si>
  <si>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</si>
  <si>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</si>
  <si>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</si>
  <si>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</si>
  <si>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</si>
  <si>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</si>
  <si>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</si>
  <si>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</si>
  <si>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</si>
  <si>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</si>
  <si>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</si>
  <si>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</si>
  <si>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</si>
  <si>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</si>
  <si>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</si>
  <si>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</si>
  <si>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</si>
  <si>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</si>
  <si>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</si>
  <si>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</si>
  <si>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</si>
  <si>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</si>
  <si>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</si>
  <si>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</si>
  <si>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</si>
  <si>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</si>
  <si>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</si>
  <si>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</si>
  <si>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</si>
  <si>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</si>
  <si>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</si>
  <si>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</si>
  <si>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</si>
  <si>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</si>
  <si>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</si>
  <si>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</si>
  <si>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</si>
  <si>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</si>
  <si>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</si>
  <si>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</si>
  <si>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</si>
  <si>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</si>
  <si>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</si>
  <si>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</si>
  <si>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</si>
  <si>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</si>
  <si>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</si>
  <si>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</si>
  <si>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</si>
  <si>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</si>
  <si>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</si>
  <si>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</si>
  <si>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</si>
  <si>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</si>
  <si>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</si>
  <si>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</si>
  <si>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</si>
  <si>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</si>
  <si>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</si>
  <si>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</si>
  <si>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</si>
  <si>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</si>
  <si>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</si>
  <si>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</si>
  <si>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</si>
  <si>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</si>
  <si>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</si>
  <si>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</si>
  <si>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</si>
  <si>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</si>
  <si>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</si>
  <si>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</si>
  <si>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</si>
  <si>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</si>
  <si>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</si>
  <si>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</si>
  <si>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</si>
  <si>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</si>
  <si>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</si>
  <si>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</si>
  <si>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</si>
  <si>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</si>
  <si>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</si>
  <si>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</si>
  <si>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</si>
  <si>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</si>
  <si>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</si>
  <si>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</si>
  <si>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</si>
  <si>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</si>
  <si>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</si>
  <si>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</si>
  <si>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</si>
  <si>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</si>
  <si>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</si>
  <si>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</si>
  <si>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</si>
  <si>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</si>
  <si>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</si>
  <si>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</si>
  <si>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</si>
  <si>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</si>
  <si>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</si>
  <si>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</si>
  <si>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</si>
  <si>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</si>
  <si>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</si>
  <si>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</si>
  <si>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</si>
  <si>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</si>
  <si>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</si>
  <si>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</si>
  <si>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</si>
  <si>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</si>
  <si>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</si>
  <si>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</si>
  <si>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</si>
  <si>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</si>
  <si>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</si>
  <si>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</si>
  <si>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</si>
  <si>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</si>
  <si>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</si>
  <si>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</si>
  <si>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</si>
  <si>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</si>
  <si>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</si>
  <si>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</si>
  <si>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</si>
  <si>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</si>
  <si>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</si>
  <si>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</si>
  <si>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</si>
  <si>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</si>
  <si>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</si>
  <si>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</si>
  <si>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</si>
  <si>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</si>
  <si>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</si>
  <si>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</si>
  <si>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</si>
  <si>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</si>
  <si>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</si>
  <si>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</si>
  <si>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</si>
  <si>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</si>
  <si>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</si>
  <si>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</si>
  <si>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</si>
  <si>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</si>
  <si>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</si>
  <si>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</si>
  <si>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</si>
  <si>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</si>
  <si>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</si>
  <si>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</si>
  <si>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</si>
  <si>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</si>
  <si>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</si>
  <si>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</si>
  <si>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</si>
  <si>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</si>
  <si>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</si>
  <si>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</si>
  <si>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</si>
  <si>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</si>
  <si>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</si>
  <si>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</si>
  <si>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</si>
  <si>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</si>
  <si>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</si>
  <si>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</si>
  <si>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</si>
  <si>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</si>
  <si>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</si>
  <si>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</si>
  <si>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</si>
  <si>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</si>
  <si>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</si>
  <si>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</si>
  <si>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</si>
  <si>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</si>
  <si>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</si>
  <si>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</si>
  <si>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</si>
  <si>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</si>
  <si>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</si>
  <si>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</si>
  <si>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</si>
  <si>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</si>
  <si>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</si>
  <si>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</si>
  <si>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</si>
  <si>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</si>
  <si>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</si>
  <si>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</si>
  <si>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</si>
  <si>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</si>
  <si>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</si>
  <si>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</si>
  <si>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</si>
  <si>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</si>
  <si>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</si>
  <si>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</si>
  <si>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</si>
  <si>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</si>
  <si>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</si>
  <si>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</si>
  <si>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</si>
  <si>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</si>
  <si>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</si>
  <si>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</si>
  <si>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</si>
  <si>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</si>
  <si>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</si>
  <si>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</si>
  <si>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</si>
  <si>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</si>
  <si>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</si>
  <si>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</si>
  <si>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</si>
  <si>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</si>
  <si>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</si>
  <si>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</si>
  <si>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</si>
  <si>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</si>
  <si>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</si>
  <si>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</si>
  <si>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</si>
  <si>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</si>
  <si>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</si>
  <si>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</si>
  <si>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</si>
  <si>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</si>
  <si>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</si>
  <si>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</si>
  <si>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</si>
  <si>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</si>
  <si>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</si>
  <si>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</si>
  <si>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</si>
  <si>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</si>
  <si>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</si>
  <si>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</si>
  <si>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</si>
  <si>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</si>
  <si>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</si>
  <si>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</si>
  <si>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</si>
  <si>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</si>
  <si>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</si>
  <si>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</si>
  <si>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</si>
  <si>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</si>
  <si>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</si>
  <si>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</si>
  <si>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</si>
  <si>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</si>
  <si>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</si>
  <si>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</si>
  <si>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</si>
  <si>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</si>
  <si>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</si>
  <si>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</si>
  <si>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</si>
  <si>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</si>
  <si>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</si>
  <si>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</si>
  <si>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</si>
  <si>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</si>
  <si>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</si>
  <si>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</si>
  <si>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</si>
  <si>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</si>
  <si>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</si>
  <si>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</si>
  <si>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</si>
  <si>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</si>
  <si>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</si>
  <si>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</si>
  <si>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</si>
  <si>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</si>
  <si>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</si>
  <si>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</si>
  <si>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</si>
  <si>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</si>
  <si>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</si>
  <si>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</si>
  <si>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</si>
  <si>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</si>
  <si>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</si>
  <si>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</si>
  <si>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</si>
  <si>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</si>
  <si>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</si>
  <si>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</si>
  <si>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</si>
  <si>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</si>
  <si>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</si>
  <si>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</si>
  <si>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</si>
  <si>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</si>
  <si>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</si>
  <si>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</si>
  <si>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</si>
  <si>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</si>
  <si>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</si>
  <si>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</si>
  <si>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</si>
  <si>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</si>
  <si>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</si>
  <si>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</si>
  <si>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</si>
  <si>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</si>
  <si>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</si>
  <si>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</si>
  <si>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</si>
  <si>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</si>
  <si>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</si>
  <si>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</si>
  <si>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</si>
  <si>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</si>
  <si>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</si>
  <si>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</si>
  <si>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</si>
  <si>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</si>
  <si>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</si>
  <si>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</si>
  <si>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</si>
  <si>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</si>
  <si>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</si>
  <si>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</si>
  <si>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</si>
  <si>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</si>
  <si>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</si>
  <si>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</si>
  <si>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</si>
  <si>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</si>
  <si>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</si>
  <si>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</si>
  <si>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</si>
  <si>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</si>
  <si>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</si>
  <si>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</si>
  <si>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</si>
  <si>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</si>
  <si>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</si>
  <si>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</si>
  <si>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</si>
  <si>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</si>
  <si>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</si>
  <si>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</si>
  <si>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</si>
  <si>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</si>
  <si>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</si>
  <si>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</si>
  <si>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</si>
  <si>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</si>
  <si>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</si>
  <si>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</si>
  <si>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</si>
  <si>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</si>
  <si>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</si>
  <si>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</si>
  <si>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</si>
  <si>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</si>
  <si>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</si>
  <si>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</si>
  <si>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</si>
  <si>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</si>
  <si>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</si>
  <si>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</si>
  <si>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</si>
  <si>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</si>
  <si>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</si>
  <si>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</si>
  <si>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</si>
  <si>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</si>
  <si>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</si>
  <si>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</si>
  <si>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</si>
  <si>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</si>
  <si>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</si>
  <si>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</si>
  <si>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</si>
  <si>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</si>
  <si>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</si>
  <si>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</si>
  <si>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</si>
  <si>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</si>
  <si>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</si>
  <si>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</si>
  <si>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</si>
  <si>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</si>
  <si>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</si>
  <si>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</si>
  <si>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</si>
  <si>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</si>
  <si>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</si>
  <si>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</si>
  <si>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</si>
  <si>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</si>
  <si>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</si>
  <si>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</si>
  <si>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</si>
  <si>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</si>
  <si>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</si>
  <si>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</si>
  <si>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</si>
  <si>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</si>
  <si>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</si>
  <si>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</si>
  <si>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</si>
  <si>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</si>
  <si>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</si>
  <si>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</si>
  <si>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</si>
  <si>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</si>
  <si>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</si>
  <si>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</si>
  <si>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</si>
  <si>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</si>
  <si>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</si>
  <si>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</si>
  <si>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</si>
  <si>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</si>
  <si>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</si>
  <si>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</si>
  <si>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</si>
  <si>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</si>
  <si>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</si>
  <si>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</si>
  <si>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</si>
  <si>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</si>
  <si>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</si>
  <si>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</si>
  <si>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</si>
  <si>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</si>
  <si>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</si>
  <si>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</si>
  <si>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</si>
  <si>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</si>
  <si>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</si>
  <si>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</si>
  <si>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</si>
  <si>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</si>
  <si>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</si>
  <si>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</si>
  <si>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</si>
  <si>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</si>
  <si>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</si>
  <si>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</si>
  <si>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</si>
  <si>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</si>
  <si>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</si>
  <si>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</si>
  <si>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</si>
  <si>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</si>
  <si>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</si>
  <si>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</si>
  <si>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</si>
  <si>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</si>
  <si>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</si>
  <si>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</si>
  <si>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</si>
  <si>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</si>
  <si>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</si>
  <si>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</si>
  <si>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</si>
  <si>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</si>
  <si>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</si>
  <si>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</si>
  <si>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</si>
  <si>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</si>
  <si>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</si>
  <si>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</si>
  <si>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</si>
  <si>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</si>
  <si>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</si>
  <si>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</si>
  <si>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</si>
  <si>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</si>
  <si>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</si>
  <si>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</si>
  <si>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</si>
  <si>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</si>
  <si>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</si>
  <si>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</si>
  <si>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</si>
  <si>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</si>
  <si>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</si>
  <si>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</si>
  <si>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</si>
  <si>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</si>
  <si>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</si>
  <si>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</si>
  <si>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</si>
  <si>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</si>
  <si>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</si>
  <si>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</si>
  <si>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</si>
  <si>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</si>
  <si>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</si>
  <si>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</si>
  <si>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</si>
  <si>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</si>
  <si>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</si>
  <si>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</si>
  <si>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</si>
  <si>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</si>
  <si>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</si>
  <si>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</si>
  <si>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</si>
  <si>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</si>
  <si>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</si>
  <si>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</si>
  <si>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</si>
  <si>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</si>
  <si>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</si>
  <si>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</si>
  <si>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</si>
  <si>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</si>
  <si>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</si>
  <si>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</si>
  <si>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</si>
  <si>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</si>
  <si>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</si>
  <si>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</si>
  <si>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</si>
  <si>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</si>
  <si>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</si>
  <si>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</si>
  <si>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</si>
  <si>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</si>
  <si>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</si>
  <si>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</si>
  <si>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</si>
  <si>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</si>
  <si>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</si>
  <si>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</si>
  <si>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</si>
  <si>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</si>
  <si>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</si>
  <si>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</si>
  <si>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</si>
  <si>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</si>
  <si>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</si>
  <si>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</si>
  <si>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</si>
  <si>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</si>
  <si>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</si>
  <si>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</si>
  <si>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</si>
  <si>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</si>
  <si>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</si>
  <si>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</si>
  <si>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</si>
  <si>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</si>
  <si>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</si>
  <si>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</si>
  <si>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</si>
  <si>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</si>
  <si>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</si>
  <si>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</si>
  <si>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</si>
  <si>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</si>
  <si>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</si>
  <si>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</si>
  <si>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</si>
  <si>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</si>
  <si>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</si>
  <si>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</si>
  <si>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</si>
  <si>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</si>
  <si>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</si>
  <si>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</si>
  <si>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</si>
  <si>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</si>
  <si>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</si>
  <si>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</si>
  <si>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</si>
  <si>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</si>
  <si>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</si>
  <si>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</si>
  <si>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</si>
  <si>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</si>
  <si>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</si>
  <si>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</si>
  <si>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</si>
  <si>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</si>
  <si>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</si>
  <si>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</si>
  <si>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</si>
  <si>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</si>
  <si>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</si>
  <si>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</si>
  <si>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</si>
  <si>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</si>
  <si>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</si>
  <si>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</si>
  <si>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</si>
  <si>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</si>
  <si>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</si>
  <si>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</si>
  <si>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</si>
  <si>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</si>
  <si>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</si>
  <si>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</si>
  <si>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</si>
  <si>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</si>
  <si>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</si>
  <si>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</si>
  <si>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</si>
  <si>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</si>
  <si>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</si>
  <si>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</si>
  <si>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</si>
  <si>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</si>
  <si>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</si>
  <si>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</si>
  <si>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</si>
  <si>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</si>
  <si>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</si>
  <si>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</si>
  <si>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</si>
  <si>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</si>
  <si>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</si>
  <si>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</si>
  <si>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</si>
  <si>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</si>
  <si>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</si>
  <si>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</si>
  <si>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</si>
  <si>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</si>
  <si>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</si>
  <si>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</si>
  <si>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</si>
  <si>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</si>
  <si>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</si>
  <si>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</si>
  <si>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</si>
  <si>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</si>
  <si>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</si>
  <si>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</si>
  <si>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</si>
  <si>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</si>
  <si>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</si>
  <si>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</si>
  <si>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</si>
  <si>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</si>
  <si>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</si>
  <si>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</si>
  <si>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</si>
  <si>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</si>
  <si>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</si>
  <si>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</si>
  <si>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</si>
  <si>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</si>
  <si>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</si>
  <si>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</si>
  <si>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</si>
  <si>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</si>
  <si>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</si>
  <si>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</si>
  <si>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</si>
  <si>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</si>
  <si>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</si>
  <si>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</si>
  <si>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</si>
  <si>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</si>
  <si>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</si>
  <si>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</si>
  <si>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</si>
  <si>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</si>
  <si>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</si>
  <si>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</si>
  <si>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</si>
  <si>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</si>
  <si>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</si>
  <si>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</si>
  <si>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</si>
  <si>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</si>
  <si>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</si>
  <si>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</si>
  <si>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</si>
  <si>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</si>
  <si>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</si>
  <si>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</si>
  <si>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</si>
  <si>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</si>
  <si>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</si>
  <si>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</si>
  <si>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</si>
  <si>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</si>
  <si>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</si>
  <si>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</si>
  <si>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</si>
  <si>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</si>
  <si>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</si>
  <si>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</si>
  <si>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</si>
  <si>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</si>
  <si>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</si>
  <si>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</si>
  <si>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</si>
  <si>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</si>
  <si>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</si>
  <si>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</si>
  <si>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</si>
  <si>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</si>
  <si>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</si>
  <si>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</si>
  <si>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</si>
  <si>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</si>
  <si>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</si>
  <si>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</si>
  <si>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</si>
  <si>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</si>
  <si>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</si>
  <si>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</si>
  <si>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</si>
  <si>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</si>
  <si>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</si>
  <si>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</si>
  <si>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</si>
  <si>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</si>
  <si>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</si>
  <si>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</si>
  <si>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</si>
  <si>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</si>
  <si>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</si>
  <si>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</si>
  <si>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</si>
  <si>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</si>
  <si>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</si>
  <si>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</si>
  <si>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</si>
  <si>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</si>
  <si>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</si>
  <si>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</si>
  <si>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</si>
  <si>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</si>
  <si>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</si>
  <si>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</si>
  <si>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</si>
  <si>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</si>
  <si>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</si>
  <si>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</si>
  <si>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</si>
  <si>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</si>
  <si>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</si>
  <si>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</si>
  <si>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</si>
  <si>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</si>
  <si>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</si>
  <si>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</si>
  <si>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</si>
  <si>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</si>
  <si>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</si>
  <si>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</si>
  <si>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</si>
  <si>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</si>
  <si>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</si>
  <si>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</si>
  <si>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</si>
  <si>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</si>
  <si>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</si>
  <si>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</si>
  <si>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</si>
  <si>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</si>
  <si>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</si>
  <si>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</si>
  <si>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</si>
  <si>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</si>
  <si>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</si>
  <si>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</si>
  <si>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</si>
  <si>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</si>
  <si>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</si>
  <si>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</si>
  <si>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</si>
  <si>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</si>
  <si>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</si>
  <si>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</si>
  <si>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</si>
  <si>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</si>
  <si>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</si>
  <si>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</si>
  <si>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</si>
  <si>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</si>
  <si>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</si>
  <si>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</si>
  <si>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</si>
  <si>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</si>
  <si>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</si>
  <si>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</si>
  <si>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</si>
  <si>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</si>
  <si>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</si>
  <si>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</si>
  <si>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</si>
  <si>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</si>
  <si>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</si>
  <si>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</si>
  <si>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</si>
  <si>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</si>
  <si>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</si>
  <si>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</si>
  <si>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</si>
  <si>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</si>
  <si>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</si>
  <si>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</si>
  <si>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</si>
  <si>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</si>
  <si>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</si>
  <si>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</si>
  <si>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</si>
  <si>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</si>
  <si>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</si>
  <si>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</si>
  <si>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</si>
  <si>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</si>
  <si>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</si>
  <si>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</si>
  <si>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</si>
  <si>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</si>
  <si>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</si>
  <si>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</si>
  <si>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</si>
  <si>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</si>
  <si>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</si>
  <si>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</si>
  <si>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</si>
  <si>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</si>
  <si>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</si>
  <si>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</si>
  <si>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</si>
  <si>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</si>
  <si>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</si>
  <si>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</si>
  <si>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</si>
  <si>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</si>
  <si>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</si>
  <si>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</si>
  <si>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</si>
  <si>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</si>
  <si>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</si>
  <si>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</si>
  <si>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</si>
  <si>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</si>
  <si>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</si>
  <si>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</si>
  <si>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</si>
  <si>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</si>
  <si>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</si>
  <si>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</si>
  <si>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</si>
  <si>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</si>
  <si>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</si>
  <si>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</si>
  <si>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</si>
  <si>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</si>
  <si>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</si>
  <si>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</si>
  <si>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</si>
  <si>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</si>
  <si>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</si>
  <si>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</si>
  <si>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</si>
  <si>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</si>
  <si>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</si>
  <si>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</si>
  <si>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</si>
  <si>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</si>
  <si>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</si>
  <si>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</si>
  <si>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</si>
  <si>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</si>
  <si>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</si>
  <si>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</si>
  <si>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</si>
  <si>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</si>
  <si>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</si>
  <si>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</si>
  <si>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</si>
  <si>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</si>
  <si>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</si>
  <si>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</si>
  <si>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</si>
  <si>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</si>
  <si>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</si>
  <si>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</si>
  <si>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</si>
  <si>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</si>
  <si>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</si>
  <si>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</si>
  <si>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</si>
  <si>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</si>
  <si>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</si>
  <si>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</si>
  <si>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</si>
  <si>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</si>
  <si>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</si>
  <si>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</si>
  <si>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</si>
  <si>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</si>
  <si>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</si>
  <si>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</si>
  <si>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</si>
  <si>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</si>
  <si>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</si>
  <si>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</si>
  <si>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</si>
  <si>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</si>
  <si>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</si>
  <si>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</si>
  <si>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</si>
  <si>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</si>
  <si>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</si>
  <si>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</si>
  <si>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</si>
  <si>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</si>
  <si>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</si>
  <si>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</si>
  <si>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</si>
  <si>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</si>
  <si>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</si>
  <si>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</si>
  <si>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</si>
  <si>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</si>
  <si>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</si>
  <si>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</si>
  <si>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</si>
  <si>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</si>
  <si>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</si>
  <si>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</si>
  <si>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</si>
  <si>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</si>
  <si>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</si>
  <si>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</si>
  <si>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</si>
  <si>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</si>
  <si>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</si>
  <si>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</si>
  <si>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</si>
  <si>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</si>
  <si>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</si>
  <si>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</si>
  <si>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</si>
  <si>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</si>
  <si>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</si>
  <si>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</si>
  <si>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</si>
  <si>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</si>
  <si>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</si>
  <si>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</si>
  <si>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</si>
  <si>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</si>
  <si>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</si>
  <si>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</si>
  <si>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</si>
  <si>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</si>
  <si>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</si>
  <si>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</si>
  <si>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</si>
  <si>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</si>
  <si>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</si>
  <si>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</si>
  <si>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</si>
  <si>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</si>
  <si>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</si>
  <si>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</si>
  <si>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</si>
  <si>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</si>
  <si>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</si>
  <si>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</si>
  <si>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</si>
  <si>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</si>
  <si>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</si>
  <si>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</si>
  <si>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</si>
  <si>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</si>
  <si>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</si>
  <si>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</si>
  <si>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</si>
  <si>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</si>
  <si>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</si>
  <si>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</si>
  <si>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</si>
  <si>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</si>
  <si>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</si>
  <si>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</si>
  <si>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</si>
  <si>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</si>
  <si>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</si>
  <si>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</si>
  <si>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</si>
  <si>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</si>
  <si>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</si>
  <si>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</si>
  <si>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</si>
  <si>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</si>
  <si>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</si>
  <si>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</si>
  <si>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</si>
  <si>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</si>
  <si>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</si>
  <si>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</si>
  <si>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</si>
  <si>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</si>
  <si>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</si>
  <si>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</si>
  <si>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</si>
  <si>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</si>
  <si>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</si>
  <si>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</si>
  <si>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</si>
  <si>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</si>
  <si>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</si>
  <si>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</si>
  <si>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</si>
  <si>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</si>
  <si>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</si>
  <si>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</si>
  <si>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</si>
  <si>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</si>
  <si>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</si>
  <si>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</si>
  <si>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</si>
  <si>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</si>
  <si>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</si>
  <si>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</si>
  <si>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</si>
  <si>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</si>
  <si>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</si>
  <si>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</si>
  <si>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</si>
  <si>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</si>
  <si>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</si>
  <si>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</si>
  <si>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</si>
  <si>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</si>
  <si>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</si>
  <si>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</si>
  <si>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</si>
  <si>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</si>
  <si>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</si>
  <si>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</si>
  <si>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</si>
  <si>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</si>
  <si>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</si>
  <si>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</si>
  <si>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</si>
  <si>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</si>
  <si>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</si>
  <si>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</si>
  <si>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</si>
  <si>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</si>
  <si>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</si>
  <si>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</si>
  <si>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</si>
  <si>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</si>
  <si>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</si>
  <si>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</si>
  <si>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</si>
  <si>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</si>
  <si>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</si>
  <si>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</si>
  <si>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</si>
  <si>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</si>
  <si>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</si>
  <si>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</si>
  <si>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</si>
  <si>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</si>
  <si>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</si>
  <si>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</si>
  <si>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</si>
  <si>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</si>
  <si>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</si>
  <si>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</si>
  <si>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</si>
  <si>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</si>
  <si>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</si>
  <si>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</si>
  <si>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</si>
  <si>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</si>
  <si>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</si>
  <si>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</si>
  <si>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</si>
  <si>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</si>
  <si>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</si>
  <si>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</si>
  <si>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</si>
  <si>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</si>
  <si>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</si>
  <si>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</si>
  <si>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</si>
  <si>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</si>
  <si>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</si>
  <si>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</si>
  <si>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</si>
  <si>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</si>
  <si>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</si>
  <si>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</si>
  <si>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</si>
  <si>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</si>
  <si>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</si>
  <si>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</si>
  <si>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</si>
  <si>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</si>
  <si>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</si>
  <si>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</si>
  <si>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</si>
  <si>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</si>
  <si>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</si>
  <si>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</si>
  <si>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</si>
  <si>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</si>
  <si>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</si>
  <si>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</si>
  <si>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</si>
  <si>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</si>
  <si>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</si>
  <si>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</si>
  <si>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</si>
  <si>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</si>
  <si>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</si>
  <si>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</si>
  <si>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</si>
  <si>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</si>
  <si>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</si>
  <si>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</si>
  <si>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</si>
  <si>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</si>
  <si>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</si>
  <si>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</si>
  <si>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</si>
  <si>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</si>
  <si>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</si>
  <si>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</si>
  <si>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</si>
  <si>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</si>
  <si>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</si>
  <si>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</si>
  <si>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</si>
  <si>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</si>
  <si>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</si>
  <si>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</si>
  <si>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</si>
  <si>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</si>
  <si>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</si>
  <si>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</si>
  <si>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</si>
  <si>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</si>
  <si>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</si>
  <si>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</si>
  <si>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</si>
  <si>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</si>
  <si>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</si>
  <si>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</si>
  <si>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</si>
  <si>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</si>
  <si>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</si>
  <si>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</si>
  <si>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</si>
  <si>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</si>
  <si>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</si>
  <si>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</si>
  <si>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</si>
  <si>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</si>
  <si>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</si>
  <si>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</si>
  <si>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</si>
  <si>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</si>
  <si>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</si>
  <si>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</si>
  <si>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</si>
  <si>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</si>
  <si>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</si>
  <si>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</si>
  <si>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</si>
  <si>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</si>
  <si>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</si>
  <si>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</si>
  <si>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</si>
  <si>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</si>
  <si>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</si>
  <si>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</si>
  <si>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</si>
  <si>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</si>
  <si>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</si>
  <si>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</si>
  <si>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</si>
  <si>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</si>
  <si>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</si>
  <si>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</si>
  <si>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</si>
  <si>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</si>
  <si>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</si>
  <si>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</si>
  <si>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</si>
  <si>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</si>
  <si>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</si>
  <si>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</si>
  <si>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</si>
  <si>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</si>
  <si>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</si>
  <si>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</si>
  <si>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</si>
  <si>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</si>
  <si>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</si>
  <si>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</si>
  <si>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</si>
  <si>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</si>
  <si>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</si>
  <si>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</si>
  <si>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</si>
  <si>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</si>
  <si>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</si>
  <si>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</si>
  <si>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</si>
  <si>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</si>
  <si>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</si>
  <si>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</si>
  <si>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</si>
  <si>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</si>
  <si>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</si>
  <si>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</si>
  <si>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</si>
  <si>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</si>
  <si>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</si>
  <si>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</si>
  <si>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</si>
  <si>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</si>
  <si>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</si>
  <si>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</si>
  <si>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</si>
  <si>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</si>
  <si>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</si>
  <si>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</si>
  <si>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</si>
  <si>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</si>
  <si>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</si>
  <si>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</si>
  <si>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</si>
  <si>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</si>
  <si>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</si>
  <si>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</si>
  <si>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</si>
  <si>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</si>
  <si>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</si>
  <si>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</si>
  <si>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</si>
  <si>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</si>
  <si>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</si>
  <si>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</si>
  <si>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</si>
  <si>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</si>
  <si>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</si>
  <si>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</si>
  <si>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</si>
  <si>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</si>
  <si>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</si>
  <si>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</si>
  <si>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</si>
  <si>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</si>
  <si>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</si>
  <si>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</si>
  <si>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</si>
  <si>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</si>
  <si>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</si>
  <si>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</si>
  <si>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</si>
  <si>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</si>
  <si>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</si>
  <si>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</si>
  <si>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</si>
  <si>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</si>
  <si>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</si>
  <si>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</si>
  <si>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</si>
  <si>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</si>
  <si>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</si>
  <si>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</si>
  <si>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</si>
  <si>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</si>
  <si>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</si>
  <si>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</si>
  <si>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</si>
  <si>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</si>
  <si>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</si>
  <si>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</si>
  <si>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</si>
  <si>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</si>
  <si>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</si>
  <si>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</si>
  <si>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</si>
  <si>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</si>
  <si>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</si>
  <si>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</si>
  <si>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</si>
  <si>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</si>
  <si>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</si>
  <si>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</si>
  <si>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</si>
  <si>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</si>
  <si>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</si>
  <si>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</si>
  <si>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</si>
  <si>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</si>
  <si>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</si>
  <si>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</si>
  <si>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</si>
  <si>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</si>
  <si>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</si>
  <si>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</si>
  <si>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</si>
  <si>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</si>
  <si>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</si>
  <si>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</si>
  <si>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</si>
  <si>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</si>
  <si>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</si>
  <si>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</si>
  <si>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</si>
  <si>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</si>
  <si>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</si>
  <si>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</si>
  <si>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</si>
  <si>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</si>
  <si>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</si>
  <si>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</si>
  <si>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</si>
  <si>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</si>
  <si>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</si>
  <si>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</si>
  <si>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</si>
  <si>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</si>
  <si>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</si>
  <si>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</si>
  <si>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</si>
  <si>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</si>
  <si>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</si>
  <si>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</si>
  <si>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</si>
  <si>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</si>
  <si>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</si>
  <si>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</si>
  <si>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</si>
  <si>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</si>
  <si>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</si>
  <si>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</si>
  <si>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</si>
  <si>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</si>
  <si>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</si>
  <si>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</si>
  <si>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</si>
  <si>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</si>
  <si>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</si>
  <si>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</si>
  <si>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</si>
  <si>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</si>
  <si>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</si>
  <si>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</si>
  <si>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</si>
  <si>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</si>
  <si>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</si>
  <si>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</si>
  <si>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</si>
  <si>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</si>
  <si>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</si>
  <si>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</si>
  <si>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</si>
  <si>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</si>
  <si>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</si>
  <si>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</si>
  <si>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</si>
  <si>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</si>
  <si>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</si>
  <si>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</si>
  <si>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</si>
  <si>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</si>
  <si>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</si>
  <si>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</si>
  <si>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</si>
  <si>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</si>
  <si>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</si>
  <si>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</si>
  <si>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</si>
  <si>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</si>
  <si>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</si>
  <si>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</si>
  <si>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</si>
  <si>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</si>
  <si>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</si>
  <si>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</si>
  <si>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</si>
  <si>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</si>
  <si>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</si>
  <si>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</si>
  <si>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</si>
  <si>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</si>
  <si>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</si>
  <si>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</si>
  <si>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</si>
  <si>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</si>
  <si>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</si>
  <si>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</si>
  <si>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</si>
  <si>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</si>
  <si>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</si>
  <si>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</si>
  <si>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</si>
  <si>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</si>
  <si>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</si>
  <si>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</si>
  <si>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</si>
  <si>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</si>
  <si>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</si>
  <si>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</si>
  <si>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</si>
  <si>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</si>
  <si>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</si>
  <si>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</si>
  <si>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</si>
  <si>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</si>
  <si>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</si>
  <si>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</si>
  <si>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</si>
  <si>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</si>
  <si>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</si>
  <si>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</si>
  <si>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</si>
  <si>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</si>
  <si>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</si>
  <si>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</si>
  <si>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</si>
  <si>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</si>
  <si>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</si>
  <si>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</si>
  <si>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</si>
  <si>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</si>
  <si>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</si>
  <si>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</si>
  <si>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</si>
  <si>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</si>
  <si>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</si>
  <si>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</si>
  <si>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</si>
  <si>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</si>
  <si>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</si>
  <si>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</si>
  <si>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</si>
  <si>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</si>
  <si>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</si>
  <si>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</si>
  <si>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</si>
  <si>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</si>
  <si>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</si>
  <si>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</si>
  <si>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</si>
  <si>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</si>
  <si>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</si>
  <si>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</si>
  <si>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</si>
  <si>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</si>
  <si>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</si>
  <si>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</si>
  <si>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</si>
  <si>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</si>
  <si>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</si>
  <si>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</si>
  <si>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</si>
  <si>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</si>
  <si>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</si>
  <si>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</si>
  <si>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</si>
  <si>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</si>
  <si>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</si>
  <si>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</si>
  <si>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</si>
  <si>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</si>
  <si>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</si>
  <si>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</si>
  <si>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</si>
  <si>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</si>
  <si>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</si>
  <si>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</si>
  <si>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</si>
  <si>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</si>
  <si>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</si>
  <si>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</si>
  <si>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</si>
  <si>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</si>
  <si>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</si>
  <si>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</si>
  <si>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</si>
  <si>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</si>
  <si>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</si>
  <si>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</si>
  <si>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</si>
  <si>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</si>
  <si>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</si>
  <si>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</si>
  <si>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</si>
  <si>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</si>
  <si>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</si>
  <si>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</si>
  <si>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</si>
  <si>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</si>
  <si>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</si>
  <si>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</si>
  <si>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</si>
  <si>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</si>
  <si>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</si>
  <si>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</si>
  <si>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</si>
  <si>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</si>
  <si>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</si>
  <si>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</si>
  <si>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</si>
  <si>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</si>
  <si>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</si>
  <si>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</si>
  <si>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</si>
  <si>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</si>
  <si>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</si>
  <si>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</si>
  <si>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</si>
  <si>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</si>
  <si>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</si>
  <si>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</si>
  <si>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</si>
  <si>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</si>
  <si>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</si>
  <si>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</si>
  <si>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</si>
  <si>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</si>
  <si>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</si>
  <si>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</si>
  <si>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</si>
  <si>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</si>
  <si>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</si>
  <si>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</si>
  <si>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</si>
  <si>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</si>
  <si>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</si>
  <si>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</si>
  <si>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</si>
  <si>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</si>
  <si>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</si>
  <si>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</si>
  <si>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</si>
  <si>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</si>
  <si>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</si>
  <si>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</si>
  <si>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</si>
  <si>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</si>
  <si>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</si>
  <si>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</si>
  <si>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</si>
  <si>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</si>
  <si>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</si>
  <si>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</si>
  <si>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</si>
  <si>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</si>
  <si>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</si>
  <si>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</si>
  <si>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</si>
  <si>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</si>
  <si>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</si>
  <si>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</si>
  <si>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</si>
  <si>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</si>
  <si>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</si>
  <si>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</si>
  <si>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</si>
  <si>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</si>
  <si>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</si>
  <si>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</si>
  <si>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</si>
  <si>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</si>
  <si>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</si>
  <si>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</si>
  <si>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</si>
  <si>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</si>
  <si>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</si>
  <si>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</si>
  <si>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</si>
  <si>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</si>
  <si>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</si>
  <si>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</si>
  <si>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</si>
  <si>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</si>
  <si>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</si>
  <si>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</si>
  <si>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</si>
  <si>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</si>
  <si>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</si>
  <si>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</si>
  <si>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</si>
  <si>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</si>
  <si>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</si>
  <si>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</si>
  <si>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</si>
  <si>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</si>
  <si>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</si>
  <si>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</si>
  <si>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</si>
  <si>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</si>
  <si>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</si>
  <si>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</si>
  <si>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</si>
  <si>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</si>
  <si>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</si>
  <si>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</si>
  <si>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</si>
  <si>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</si>
  <si>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</si>
  <si>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</si>
  <si>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</si>
  <si>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</si>
  <si>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</si>
  <si>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</si>
  <si>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</si>
  <si>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</si>
  <si>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</si>
  <si>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</si>
  <si>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</si>
  <si>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</si>
  <si>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</si>
  <si>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</si>
  <si>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</si>
  <si>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</si>
  <si>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</si>
  <si>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</si>
  <si>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</si>
  <si>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</si>
  <si>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</si>
  <si>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</si>
  <si>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</si>
  <si>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</si>
  <si>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</si>
  <si>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</si>
  <si>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</si>
  <si>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</si>
  <si>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</si>
  <si>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</si>
  <si>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</si>
  <si>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</si>
  <si>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</si>
  <si>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</si>
  <si>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</si>
  <si>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</si>
  <si>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</si>
  <si>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</si>
  <si>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</si>
  <si>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</si>
  <si>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</si>
  <si>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</si>
  <si>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</si>
  <si>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</si>
  <si>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</si>
  <si>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</si>
  <si>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</si>
  <si>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</si>
  <si>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</si>
  <si>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</si>
  <si>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</si>
  <si>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</si>
  <si>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</si>
  <si>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</si>
  <si>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</si>
  <si>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</si>
  <si>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</si>
  <si>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</si>
  <si>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</si>
  <si>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</si>
  <si>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</si>
  <si>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</si>
  <si>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</si>
  <si>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</si>
  <si>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</si>
  <si>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</si>
  <si>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</si>
  <si>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</si>
  <si>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</si>
  <si>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</si>
  <si>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</si>
  <si>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</si>
  <si>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</si>
  <si>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</si>
  <si>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</si>
  <si>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</si>
  <si>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</si>
  <si>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</si>
  <si>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</si>
  <si>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</si>
  <si>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</si>
  <si>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</si>
  <si>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</si>
  <si>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</si>
  <si>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</si>
  <si>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</si>
  <si>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</si>
  <si>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</si>
  <si>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</si>
  <si>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</si>
  <si>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</si>
  <si>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</si>
  <si>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</si>
  <si>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</si>
  <si>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</si>
  <si>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</si>
  <si>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</si>
  <si>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</si>
  <si>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</si>
  <si>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</si>
  <si>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</si>
  <si>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</si>
  <si>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</si>
  <si>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</si>
  <si>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</si>
  <si>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</si>
  <si>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</si>
  <si>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</si>
  <si>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</si>
  <si>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</si>
  <si>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</si>
  <si>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</si>
  <si>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</si>
  <si>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</si>
  <si>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</si>
  <si>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</si>
  <si>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</si>
  <si>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</si>
  <si>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</si>
  <si>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</si>
  <si>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</si>
  <si>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</si>
  <si>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</si>
  <si>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</si>
  <si>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</si>
  <si>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</si>
  <si>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</si>
  <si>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</si>
  <si>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</si>
  <si>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</si>
  <si>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</si>
  <si>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</si>
  <si>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</si>
  <si>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</si>
  <si>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</si>
  <si>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</si>
  <si>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</si>
  <si>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</si>
  <si>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</si>
  <si>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</si>
  <si>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</si>
  <si>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</si>
  <si>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</si>
  <si>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</si>
  <si>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</si>
  <si>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</si>
  <si>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</si>
  <si>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</si>
  <si>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</si>
  <si>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</si>
  <si>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</si>
  <si>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</si>
  <si>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</si>
  <si>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</si>
  <si>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</si>
  <si>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</si>
  <si>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</si>
  <si>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</si>
  <si>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</si>
  <si>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</si>
  <si>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</si>
  <si>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</si>
  <si>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</si>
  <si>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</si>
  <si>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</si>
  <si>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</si>
  <si>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</si>
  <si>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</si>
  <si>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</si>
  <si>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</si>
  <si>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</si>
  <si>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</si>
  <si>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</si>
  <si>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</si>
  <si>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</si>
  <si>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</si>
  <si>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</si>
  <si>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</si>
  <si>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</si>
  <si>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</si>
  <si>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</si>
  <si>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</si>
  <si>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</si>
  <si>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</si>
  <si>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</si>
  <si>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</si>
  <si>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</si>
  <si>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</si>
  <si>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</si>
  <si>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</si>
  <si>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</si>
  <si>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</si>
  <si>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</si>
  <si>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</si>
  <si>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</si>
  <si>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</si>
  <si>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</si>
  <si>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</si>
  <si>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</si>
  <si>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</si>
  <si>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</si>
  <si>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</si>
  <si>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</si>
  <si>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</si>
  <si>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</si>
  <si>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</si>
  <si>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</si>
  <si>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</si>
  <si>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</si>
  <si>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</si>
  <si>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</si>
  <si>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</si>
  <si>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</si>
  <si>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</si>
  <si>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</si>
  <si>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</si>
  <si>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</si>
  <si>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</si>
  <si>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</si>
  <si>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</si>
  <si>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</si>
  <si>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</si>
  <si>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</si>
  <si>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</si>
  <si>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</si>
  <si>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</si>
  <si>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</si>
  <si>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</si>
  <si>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</si>
  <si>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</si>
  <si>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</si>
  <si>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</si>
  <si>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</si>
  <si>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</si>
  <si>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</si>
  <si>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</si>
  <si>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</si>
  <si>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</si>
  <si>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</si>
  <si>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</si>
  <si>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</si>
  <si>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</si>
  <si>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</si>
  <si>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</si>
  <si>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</si>
  <si>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</si>
  <si>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</si>
  <si>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</si>
  <si>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</si>
  <si>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</si>
  <si>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</si>
  <si>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</si>
  <si>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</si>
  <si>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</si>
  <si>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</si>
  <si>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</si>
  <si>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</si>
  <si>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</si>
  <si>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</si>
  <si>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</si>
  <si>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</si>
  <si>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</si>
  <si>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</si>
  <si>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</si>
  <si>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</si>
  <si>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</si>
  <si>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</si>
  <si>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</si>
  <si>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</si>
  <si>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</si>
  <si>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</si>
  <si>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</si>
  <si>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</si>
  <si>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</si>
  <si>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</si>
  <si>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</si>
  <si>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</si>
  <si>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</si>
  <si>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</si>
  <si>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</si>
  <si>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</si>
  <si>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</si>
  <si>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</si>
  <si>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</si>
  <si>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</si>
  <si>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</si>
  <si>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</si>
  <si>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</si>
  <si>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</si>
  <si>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</si>
  <si>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</si>
  <si>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</si>
  <si>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</si>
  <si>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</si>
  <si>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</si>
  <si>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</si>
  <si>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</si>
  <si>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</si>
  <si>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</si>
  <si>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</si>
  <si>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</si>
  <si>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</si>
  <si>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</si>
  <si>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</si>
  <si>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</si>
  <si>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</si>
  <si>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</si>
  <si>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</si>
  <si>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</si>
  <si>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</si>
  <si>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</si>
  <si>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</si>
  <si>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</si>
  <si>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</si>
  <si>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</si>
  <si>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</si>
  <si>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</si>
  <si>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</si>
  <si>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</si>
  <si>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</si>
  <si>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</si>
  <si>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</si>
  <si>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</si>
  <si>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</si>
  <si>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</si>
  <si>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</si>
  <si>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</si>
  <si>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</si>
  <si>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</si>
  <si>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</si>
  <si>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</si>
  <si>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</si>
  <si>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</si>
  <si>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</si>
  <si>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</si>
  <si>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</si>
  <si>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</si>
  <si>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</si>
  <si>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</si>
  <si>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</si>
  <si>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</si>
  <si>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</si>
  <si>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</si>
  <si>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</si>
  <si>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</si>
  <si>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</si>
  <si>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</si>
  <si>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</si>
  <si>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</si>
  <si>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</si>
  <si>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</si>
  <si>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</si>
  <si>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</si>
  <si>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</si>
  <si>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</si>
  <si>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</si>
  <si>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</si>
  <si>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</si>
  <si>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</si>
  <si>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</si>
  <si>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</si>
  <si>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</si>
  <si>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</si>
  <si>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</si>
  <si>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</si>
  <si>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</si>
  <si>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</si>
  <si>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</si>
  <si>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</si>
  <si>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</si>
  <si>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</si>
  <si>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</si>
  <si>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</si>
  <si>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</si>
  <si>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</si>
  <si>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</si>
  <si>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</si>
  <si>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</si>
  <si>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</si>
  <si>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</si>
  <si>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</si>
  <si>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</si>
  <si>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</si>
  <si>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</si>
  <si>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</si>
  <si>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</si>
  <si>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</si>
  <si>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</si>
  <si>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</si>
  <si>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</si>
  <si>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</si>
  <si>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</si>
  <si>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</si>
  <si>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</si>
  <si>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</si>
  <si>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</si>
  <si>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</si>
  <si>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</si>
  <si>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</si>
  <si>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</si>
  <si>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</si>
  <si>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</si>
  <si>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</si>
  <si>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</si>
  <si>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</si>
  <si>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</si>
  <si>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</si>
  <si>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</si>
  <si>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</si>
  <si>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</si>
  <si>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</si>
  <si>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</si>
  <si>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</si>
  <si>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</si>
  <si>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</si>
  <si>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</si>
  <si>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</si>
  <si>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</si>
  <si>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</si>
  <si>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</si>
  <si>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</si>
  <si>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</si>
  <si>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</si>
  <si>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</si>
  <si>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</si>
  <si>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</si>
  <si>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</si>
  <si>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</si>
  <si>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</si>
  <si>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</si>
  <si>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</si>
  <si>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</si>
  <si>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</si>
  <si>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</si>
  <si>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</si>
  <si>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</si>
  <si>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</si>
  <si>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</si>
  <si>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</si>
  <si>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</si>
  <si>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</si>
  <si>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</si>
  <si>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</si>
  <si>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</si>
  <si>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</si>
  <si>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</si>
  <si>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</si>
  <si>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</si>
  <si>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</si>
  <si>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</si>
  <si>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</si>
  <si>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</si>
  <si>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</si>
  <si>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</si>
  <si>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</si>
  <si>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</si>
  <si>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</si>
  <si>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</si>
  <si>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</si>
  <si>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</si>
  <si>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</si>
  <si>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</si>
  <si>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</si>
  <si>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</si>
  <si>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</si>
  <si>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</si>
  <si>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</si>
  <si>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</si>
  <si>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</si>
  <si>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</si>
  <si>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</si>
  <si>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</si>
  <si>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</si>
  <si>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</si>
  <si>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</si>
  <si>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</si>
  <si>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</si>
  <si>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</si>
  <si>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</si>
  <si>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</si>
  <si>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</si>
  <si>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</si>
  <si>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</si>
  <si>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</si>
  <si>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</si>
  <si>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</si>
  <si>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</si>
  <si>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</si>
  <si>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</si>
  <si>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</si>
  <si>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</si>
  <si>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</si>
  <si>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</si>
  <si>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</si>
  <si>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</si>
  <si>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</si>
  <si>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</si>
  <si>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</si>
  <si>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</si>
  <si>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</si>
  <si>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</si>
  <si>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</si>
  <si>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</si>
  <si>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</si>
  <si>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</si>
  <si>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</si>
  <si>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</si>
  <si>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</si>
  <si>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</si>
  <si>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</si>
  <si>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</si>
  <si>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</si>
  <si>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</si>
  <si>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</si>
  <si>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</si>
  <si>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</si>
  <si>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</si>
  <si>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</si>
  <si>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</si>
  <si>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</si>
  <si>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</si>
  <si>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</si>
  <si>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</si>
  <si>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</si>
  <si>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</si>
  <si>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</si>
  <si>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</si>
  <si>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</si>
  <si>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</si>
  <si>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</si>
  <si>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</si>
  <si>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</si>
  <si>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</si>
  <si>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</si>
  <si>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</si>
  <si>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</si>
  <si>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</si>
  <si>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</si>
  <si>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</si>
  <si>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</si>
  <si>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</si>
  <si>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</si>
  <si>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</si>
  <si>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</si>
  <si>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</si>
  <si>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</si>
  <si>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</si>
  <si>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</si>
  <si>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</si>
  <si>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</si>
  <si>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</si>
  <si>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</si>
  <si>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</si>
  <si>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</si>
  <si>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</si>
  <si>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</si>
  <si>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</si>
  <si>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</si>
  <si>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</si>
  <si>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</si>
  <si>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</si>
  <si>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</si>
  <si>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</si>
  <si>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</si>
  <si>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</si>
  <si>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</si>
  <si>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</si>
  <si>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</si>
  <si>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</si>
  <si>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</si>
  <si>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</si>
  <si>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</si>
  <si>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</si>
  <si>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</si>
  <si>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</si>
  <si>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</si>
  <si>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</si>
  <si>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</si>
  <si>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</si>
  <si>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</si>
  <si>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</si>
  <si>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</si>
  <si>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</si>
  <si>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</si>
  <si>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</si>
  <si>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</si>
  <si>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</si>
  <si>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</si>
  <si>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</si>
  <si>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</si>
  <si>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</si>
  <si>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</si>
  <si>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</si>
  <si>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</si>
  <si>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</si>
  <si>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</si>
  <si>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</si>
  <si>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</si>
  <si>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</si>
  <si>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</si>
  <si>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</si>
  <si>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</si>
  <si>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</si>
  <si>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</si>
  <si>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</si>
  <si>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</si>
  <si>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</si>
  <si>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</si>
  <si>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</si>
  <si>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</si>
  <si>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</si>
  <si>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</si>
  <si>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</si>
  <si>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</si>
  <si>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</si>
  <si>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</si>
  <si>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</si>
  <si>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</si>
  <si>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</si>
  <si>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</si>
  <si>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</si>
  <si>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</si>
  <si>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</si>
  <si>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</si>
  <si>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</si>
  <si>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</si>
  <si>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</si>
  <si>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</si>
  <si>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</si>
  <si>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</si>
  <si>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</si>
  <si>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</si>
  <si>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</si>
  <si>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</si>
  <si>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</si>
  <si>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</si>
  <si>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</si>
  <si>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</si>
  <si>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</si>
  <si>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</si>
  <si>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</si>
  <si>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</si>
  <si>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</si>
  <si>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</si>
  <si>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</si>
  <si>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</si>
  <si>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</si>
  <si>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</si>
  <si>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</si>
  <si>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</si>
  <si>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</si>
  <si>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</si>
  <si>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</si>
  <si>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</si>
  <si>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</si>
  <si>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</si>
  <si>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</si>
  <si>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</si>
  <si>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</si>
  <si>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</si>
  <si>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</si>
  <si>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</si>
  <si>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</si>
  <si>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</si>
  <si>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</si>
  <si>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</si>
  <si>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</si>
  <si>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</si>
  <si>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</si>
  <si>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</si>
  <si>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</si>
  <si>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</si>
  <si>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</si>
  <si>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</si>
  <si>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</si>
  <si>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</si>
  <si>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</si>
  <si>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</si>
  <si>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</si>
  <si>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</si>
  <si>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</si>
  <si>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</si>
  <si>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</si>
  <si>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</si>
  <si>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</si>
  <si>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</si>
  <si>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</si>
  <si>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</si>
  <si>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</si>
  <si>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</si>
  <si>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</si>
  <si>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</si>
  <si>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</si>
  <si>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</si>
  <si>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</si>
  <si>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</si>
  <si>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</si>
  <si>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</si>
  <si>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</si>
  <si>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</si>
  <si>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</si>
  <si>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</si>
  <si>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</si>
  <si>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</si>
  <si>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</si>
  <si>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</si>
  <si>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</si>
  <si>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</si>
  <si>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</si>
  <si>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</si>
  <si>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</si>
  <si>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</si>
  <si>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</si>
  <si>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</si>
  <si>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</si>
  <si>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</si>
  <si>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</si>
  <si>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</si>
  <si>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</si>
  <si>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</si>
  <si>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</si>
  <si>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</si>
  <si>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</si>
  <si>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</si>
  <si>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</si>
  <si>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</si>
  <si>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</si>
  <si>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</si>
  <si>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</si>
  <si>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</si>
  <si>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</si>
  <si>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</si>
  <si>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</si>
  <si>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</si>
  <si>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</si>
  <si>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</si>
  <si>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</si>
  <si>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</si>
  <si>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</si>
  <si>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</si>
  <si>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</si>
  <si>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</si>
  <si>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</si>
  <si>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</si>
  <si>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</si>
  <si>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</si>
  <si>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</si>
  <si>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</si>
  <si>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</si>
  <si>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</si>
  <si>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</si>
  <si>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</si>
  <si>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</si>
  <si>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</si>
  <si>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</si>
  <si>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</si>
  <si>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</si>
  <si>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</si>
  <si>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</si>
  <si>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</si>
  <si>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</si>
  <si>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</si>
  <si>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</si>
  <si>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</si>
  <si>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</si>
  <si>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</si>
  <si>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</si>
  <si>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</si>
  <si>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</si>
  <si>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</si>
  <si>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</si>
  <si>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</si>
  <si>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</si>
  <si>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</si>
  <si>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</si>
  <si>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</si>
  <si>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</si>
  <si>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</si>
  <si>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</si>
  <si>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</si>
  <si>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</si>
  <si>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</si>
  <si>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</si>
  <si>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</si>
  <si>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</si>
  <si>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</si>
  <si>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</si>
  <si>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</si>
  <si>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</si>
  <si>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</si>
  <si>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</si>
  <si>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</si>
  <si>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</si>
  <si>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</si>
  <si>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</si>
  <si>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</si>
  <si>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</si>
  <si>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</si>
  <si>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</si>
  <si>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</si>
  <si>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</si>
  <si>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</si>
  <si>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</si>
  <si>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</si>
  <si>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</si>
  <si>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</si>
  <si>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</si>
  <si>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</si>
  <si>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</si>
  <si>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</si>
  <si>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</si>
  <si>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</si>
  <si>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</si>
  <si>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</si>
  <si>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</si>
  <si>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</si>
  <si>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</si>
  <si>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</si>
  <si>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</si>
  <si>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</si>
  <si>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</si>
  <si>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</si>
  <si>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</si>
  <si>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</si>
  <si>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</si>
  <si>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</si>
  <si>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</si>
  <si>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</si>
  <si>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</si>
  <si>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</si>
  <si>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</si>
  <si>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</si>
  <si>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</si>
  <si>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</si>
  <si>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</si>
  <si>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</si>
  <si>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</si>
  <si>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</si>
  <si>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</si>
  <si>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</si>
  <si>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</si>
  <si>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</si>
  <si>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</si>
  <si>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</si>
  <si>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</si>
  <si>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</si>
  <si>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</si>
  <si>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</si>
  <si>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</si>
  <si>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</si>
  <si>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</si>
  <si>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</si>
  <si>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</si>
  <si>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</si>
  <si>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</si>
  <si>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</si>
  <si>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</si>
  <si>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</si>
  <si>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</si>
  <si>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</si>
  <si>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</si>
  <si>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</si>
  <si>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</si>
  <si>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</si>
  <si>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</si>
  <si>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</si>
  <si>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</si>
  <si>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</si>
  <si>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</si>
  <si>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</si>
  <si>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</si>
  <si>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</si>
  <si>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</si>
  <si>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</si>
  <si>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</si>
  <si>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</si>
  <si>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</si>
  <si>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</si>
  <si>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</si>
  <si>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</si>
  <si>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</si>
  <si>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</si>
  <si>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</si>
  <si>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</si>
  <si>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</si>
  <si>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</si>
  <si>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</si>
  <si>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</si>
  <si>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</si>
  <si>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</si>
  <si>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</si>
  <si>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</si>
  <si>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</si>
  <si>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</si>
  <si>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</si>
  <si>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</si>
  <si>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</si>
  <si>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</si>
  <si>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</si>
  <si>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</si>
  <si>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</si>
  <si>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</si>
  <si>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</si>
  <si>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</si>
  <si>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</si>
  <si>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</si>
  <si>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</si>
  <si>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</si>
  <si>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</si>
  <si>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</si>
  <si>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</si>
  <si>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</si>
  <si>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</si>
  <si>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</si>
  <si>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</si>
  <si>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</si>
  <si>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</si>
  <si>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</si>
  <si>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</si>
  <si>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</si>
  <si>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</si>
  <si>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</si>
  <si>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</si>
  <si>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</si>
  <si>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</si>
  <si>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</si>
  <si>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</si>
  <si>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</si>
  <si>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</si>
  <si>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</si>
  <si>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</si>
  <si>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</si>
  <si>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</si>
  <si>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</si>
  <si>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</si>
  <si>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</si>
  <si>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</si>
  <si>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</si>
  <si>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</si>
  <si>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</si>
  <si>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</si>
  <si>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</si>
  <si>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</si>
  <si>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</si>
  <si>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</si>
  <si>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</si>
  <si>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</si>
  <si>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</si>
  <si>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</si>
  <si>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</si>
  <si>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</si>
  <si>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</si>
  <si>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</si>
  <si>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</si>
  <si>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</si>
  <si>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</si>
  <si>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</si>
  <si>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</si>
  <si>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</si>
  <si>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</si>
  <si>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</si>
  <si>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</si>
  <si>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</si>
  <si>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</si>
  <si>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</si>
  <si>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</si>
  <si>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</si>
  <si>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</si>
  <si>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</si>
  <si>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</si>
  <si>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</si>
  <si>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</si>
  <si>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</si>
  <si>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</si>
  <si>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</si>
  <si>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</si>
  <si>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</si>
  <si>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</si>
  <si>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</si>
  <si>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</si>
  <si>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</si>
  <si>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</si>
  <si>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</si>
  <si>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</si>
  <si>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</si>
  <si>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</si>
  <si>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</si>
  <si>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</si>
  <si>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</si>
  <si>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</si>
  <si>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</si>
  <si>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</si>
  <si>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</si>
  <si>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</si>
  <si>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</si>
  <si>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</si>
  <si>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</si>
  <si>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</si>
  <si>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</si>
  <si>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</si>
  <si>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</si>
  <si>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</si>
  <si>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</si>
  <si>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</si>
  <si>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</si>
  <si>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</si>
  <si>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</si>
  <si>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</si>
  <si>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</si>
  <si>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</si>
  <si>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</si>
  <si>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</si>
  <si>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</si>
  <si>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</si>
  <si>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</si>
  <si>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</si>
  <si>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</si>
  <si>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</si>
  <si>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</si>
  <si>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</si>
  <si>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</si>
  <si>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</si>
  <si>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</si>
  <si>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</si>
  <si>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</si>
  <si>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</si>
  <si>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</si>
  <si>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</si>
  <si>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</si>
  <si>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</si>
  <si>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</si>
  <si>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</si>
  <si>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</si>
  <si>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</si>
  <si>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</si>
  <si>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</si>
  <si>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</si>
  <si>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</si>
  <si>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</si>
  <si>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</si>
  <si>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</si>
  <si>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</si>
  <si>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</si>
  <si>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</si>
  <si>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</si>
  <si>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</si>
  <si>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</si>
  <si>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</si>
  <si>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</si>
  <si>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</si>
  <si>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</si>
  <si>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</si>
  <si>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</si>
  <si>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</si>
  <si>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</si>
  <si>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</si>
  <si>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</si>
  <si>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</si>
  <si>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</si>
  <si>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</si>
  <si>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</si>
  <si>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</si>
  <si>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</si>
  <si>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</si>
  <si>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</si>
  <si>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</si>
  <si>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</si>
  <si>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</si>
  <si>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</si>
  <si>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</si>
  <si>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</si>
  <si>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</si>
  <si>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</si>
  <si>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</si>
  <si>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</si>
  <si>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</si>
  <si>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</si>
  <si>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</si>
  <si>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</si>
  <si>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</si>
  <si>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</si>
  <si>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</si>
  <si>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</si>
  <si>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</si>
  <si>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</si>
  <si>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</si>
  <si>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</si>
  <si>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</si>
  <si>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</si>
  <si>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</si>
  <si>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</si>
  <si>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</si>
  <si>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</si>
  <si>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</si>
  <si>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</si>
  <si>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</si>
  <si>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</si>
  <si>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</si>
  <si>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</si>
  <si>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</si>
  <si>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</si>
  <si>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</si>
  <si>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</si>
  <si>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</si>
  <si>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</si>
  <si>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</si>
  <si>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</si>
  <si>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</si>
  <si>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</si>
  <si>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</si>
  <si>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</si>
  <si>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</si>
  <si>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</si>
  <si>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</si>
  <si>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</si>
  <si>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</si>
  <si>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</si>
  <si>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</si>
  <si>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</si>
  <si>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</si>
  <si>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</si>
  <si>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</si>
  <si>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</si>
  <si>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</si>
  <si>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</si>
  <si>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</si>
  <si>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</si>
  <si>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</si>
  <si>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</si>
  <si>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</si>
  <si>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</si>
  <si>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</si>
  <si>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</si>
  <si>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</si>
  <si>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</si>
  <si>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</si>
  <si>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</si>
  <si>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</si>
  <si>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</si>
  <si>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</si>
  <si>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</si>
  <si>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</si>
  <si>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</si>
  <si>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</si>
  <si>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</si>
  <si>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</si>
  <si>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</si>
  <si>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</si>
  <si>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</si>
  <si>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</si>
  <si>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</si>
  <si>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</si>
  <si>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</si>
  <si>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</si>
  <si>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</si>
  <si>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</si>
  <si>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</si>
  <si>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</si>
  <si>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</si>
  <si>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</si>
  <si>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</si>
  <si>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</si>
  <si>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</si>
  <si>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</si>
  <si>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</si>
  <si>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</si>
  <si>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</si>
  <si>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</si>
  <si>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</si>
  <si>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</si>
  <si>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</si>
  <si>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</si>
  <si>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</si>
  <si>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</si>
  <si>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</si>
  <si>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</si>
  <si>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</si>
  <si>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</si>
  <si>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</si>
  <si>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</si>
  <si>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</si>
  <si>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</si>
  <si>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</si>
  <si>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</si>
  <si>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</si>
  <si>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</si>
  <si>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</si>
  <si>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</si>
  <si>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</si>
  <si>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</si>
  <si>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</si>
  <si>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</si>
  <si>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</si>
  <si>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</si>
  <si>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</si>
  <si>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</si>
  <si>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</si>
  <si>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</si>
  <si>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</si>
  <si>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</si>
  <si>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</si>
  <si>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</si>
  <si>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</si>
  <si>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</si>
  <si>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</si>
  <si>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</si>
  <si>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</si>
  <si>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</si>
  <si>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</si>
  <si>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</si>
  <si>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</si>
  <si>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</si>
  <si>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</si>
  <si>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</si>
  <si>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</si>
  <si>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</si>
  <si>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</si>
  <si>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</si>
  <si>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</si>
  <si>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</si>
  <si>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</si>
  <si>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</si>
  <si>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</si>
  <si>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</si>
  <si>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</si>
  <si>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</si>
  <si>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</si>
  <si>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</si>
  <si>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</si>
  <si>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</si>
  <si>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</si>
  <si>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</si>
  <si>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</si>
  <si>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</si>
  <si>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</si>
  <si>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</si>
  <si>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</si>
  <si>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</si>
  <si>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</si>
  <si>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</si>
  <si>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</si>
  <si>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</si>
  <si>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</si>
  <si>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</si>
  <si>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</si>
  <si>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</si>
  <si>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</si>
  <si>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</si>
  <si>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</si>
  <si>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</si>
  <si>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</si>
  <si>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</si>
  <si>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</si>
  <si>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</si>
  <si>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</si>
  <si>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</si>
  <si>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</si>
  <si>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</si>
  <si>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</si>
  <si>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</si>
  <si>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</si>
  <si>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</si>
  <si>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</si>
  <si>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</si>
  <si>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</si>
  <si>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</si>
  <si>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</si>
  <si>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</si>
  <si>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</si>
  <si>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</si>
  <si>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</si>
  <si>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</si>
  <si>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</si>
  <si>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</si>
  <si>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</si>
  <si>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</si>
  <si>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</si>
  <si>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</si>
  <si>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</si>
  <si>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</si>
  <si>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</si>
  <si>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</si>
  <si>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</si>
  <si>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</si>
  <si>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</si>
  <si>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</si>
  <si>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</si>
  <si>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</si>
  <si>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</si>
  <si>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</si>
  <si>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</si>
  <si>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</si>
  <si>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</si>
  <si>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</si>
  <si>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</si>
  <si>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</si>
  <si>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</si>
  <si>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</si>
  <si>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</si>
  <si>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</si>
  <si>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</si>
  <si>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</si>
  <si>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</si>
  <si>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</si>
  <si>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</si>
  <si>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</si>
  <si>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</si>
  <si>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</si>
  <si>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</si>
  <si>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</si>
  <si>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</si>
  <si>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</si>
  <si>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</si>
  <si>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</si>
  <si>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</si>
  <si>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</si>
  <si>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</si>
  <si>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</si>
  <si>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</si>
  <si>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</si>
  <si>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</si>
  <si>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</si>
  <si>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</si>
  <si>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</si>
  <si>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</si>
  <si>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</si>
  <si>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</si>
  <si>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</si>
  <si>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</si>
  <si>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</si>
  <si>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</si>
  <si>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</si>
  <si>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</si>
  <si>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</si>
  <si>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</si>
  <si>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</si>
  <si>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</si>
  <si>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</si>
  <si>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</si>
  <si>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</si>
  <si>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</si>
  <si>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</si>
  <si>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</si>
  <si>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</si>
  <si>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</si>
  <si>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</si>
  <si>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</si>
  <si>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</si>
  <si>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</si>
  <si>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</si>
  <si>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</si>
  <si>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</si>
  <si>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</si>
  <si>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</si>
  <si>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</si>
  <si>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</si>
  <si>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</si>
  <si>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</si>
  <si>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</si>
  <si>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</si>
  <si>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</si>
  <si>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</si>
  <si>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</si>
  <si>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</si>
  <si>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</si>
  <si>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</si>
  <si>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</si>
  <si>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</si>
  <si>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</si>
  <si>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</si>
  <si>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</si>
  <si>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</si>
  <si>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</si>
  <si>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</si>
  <si>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</si>
  <si>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</si>
  <si>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</si>
  <si>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</si>
  <si>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</si>
  <si>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</si>
  <si>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</si>
  <si>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</si>
  <si>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</si>
  <si>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</si>
  <si>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</si>
  <si>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</si>
  <si>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</si>
  <si>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</si>
  <si>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</si>
  <si>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</si>
  <si>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</si>
  <si>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</si>
  <si>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</si>
  <si>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</si>
  <si>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</si>
  <si>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</si>
  <si>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</si>
  <si>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</si>
  <si>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</si>
  <si>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</si>
  <si>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</si>
  <si>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</si>
  <si>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</si>
  <si>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</si>
  <si>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</si>
  <si>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</si>
  <si>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</si>
  <si>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</si>
  <si>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</si>
  <si>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</si>
  <si>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</si>
  <si>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</si>
  <si>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</si>
  <si>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</si>
  <si>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</si>
  <si>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</si>
  <si>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</si>
  <si>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</si>
  <si>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</si>
  <si>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</si>
  <si>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</si>
  <si>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</si>
  <si>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</si>
  <si>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</si>
  <si>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</si>
  <si>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</si>
  <si>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</si>
  <si>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</si>
  <si>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</si>
  <si>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</si>
  <si>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</si>
  <si>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</si>
  <si>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</si>
  <si>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</si>
  <si>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</si>
  <si>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</si>
  <si>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</si>
  <si>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</si>
  <si>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</si>
  <si>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</si>
  <si>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</si>
  <si>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</si>
  <si>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</si>
  <si>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</si>
  <si>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</si>
  <si>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</si>
  <si>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</si>
  <si>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</si>
  <si>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</si>
  <si>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</si>
  <si>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</si>
  <si>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</si>
  <si>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</si>
  <si>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</si>
  <si>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</si>
  <si>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</si>
  <si>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</si>
  <si>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</si>
  <si>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</si>
  <si>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</si>
  <si>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</si>
  <si>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</si>
  <si>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</si>
  <si>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</si>
  <si>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</si>
  <si>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</si>
  <si>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</si>
  <si>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</si>
  <si>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</si>
  <si>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</si>
  <si>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</si>
  <si>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</si>
  <si>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</si>
  <si>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</si>
  <si>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</si>
  <si>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</si>
  <si>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</si>
  <si>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</si>
  <si>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</si>
  <si>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</si>
  <si>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</si>
  <si>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</si>
  <si>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</si>
  <si>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</si>
  <si>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</si>
  <si>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</si>
  <si>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</si>
  <si>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</si>
  <si>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</si>
  <si>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</si>
  <si>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</si>
  <si>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</si>
  <si>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</si>
  <si>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</si>
  <si>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</si>
  <si>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</si>
  <si>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</si>
  <si>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</si>
  <si>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</si>
  <si>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</si>
  <si>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</si>
  <si>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</si>
  <si>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</si>
  <si>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</si>
  <si>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</si>
  <si>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</si>
  <si>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</si>
  <si>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</si>
  <si>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</si>
  <si>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</si>
  <si>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</si>
  <si>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</si>
  <si>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</si>
  <si>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</si>
  <si>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</si>
  <si>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</si>
  <si>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</si>
  <si>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</si>
  <si>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</si>
  <si>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</si>
  <si>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</si>
  <si>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</si>
  <si>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</si>
  <si>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</si>
  <si>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</si>
  <si>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</si>
  <si>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</si>
  <si>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</si>
  <si>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</si>
  <si>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</si>
  <si>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</si>
  <si>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</si>
  <si>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</si>
  <si>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</si>
  <si>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</si>
  <si>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</si>
  <si>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</si>
  <si>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</si>
  <si>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</si>
  <si>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</si>
  <si>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</si>
  <si>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</si>
  <si>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</si>
  <si>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</si>
  <si>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</si>
  <si>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</si>
  <si>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</si>
  <si>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</si>
  <si>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</si>
  <si>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</si>
  <si>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</si>
  <si>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</si>
  <si>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</si>
  <si>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</si>
  <si>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</si>
  <si>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</si>
  <si>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</si>
  <si>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</si>
  <si>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</si>
  <si>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</si>
  <si>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</si>
  <si>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</si>
  <si>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</si>
  <si>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</si>
  <si>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</si>
  <si>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</si>
  <si>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</si>
  <si>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</si>
  <si>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</si>
  <si>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</si>
  <si>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</si>
  <si>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</si>
  <si>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</si>
  <si>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</si>
  <si>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</si>
  <si>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</si>
  <si>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</si>
  <si>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</si>
  <si>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</si>
  <si>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</si>
  <si>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</si>
  <si>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</si>
  <si>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</si>
  <si>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</si>
  <si>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</si>
  <si>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</si>
  <si>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</si>
  <si>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</si>
  <si>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</si>
  <si>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</si>
  <si>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</si>
  <si>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</si>
  <si>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</si>
  <si>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</si>
  <si>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</si>
  <si>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</si>
  <si>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</si>
  <si>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</si>
  <si>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</si>
  <si>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</si>
  <si>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</si>
  <si>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</si>
  <si>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</si>
  <si>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</si>
  <si>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</si>
  <si>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</si>
  <si>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</si>
  <si>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</si>
  <si>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</si>
  <si>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</si>
  <si>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</si>
  <si>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</si>
  <si>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</si>
  <si>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</si>
  <si>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</si>
  <si>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</si>
  <si>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</si>
  <si>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</si>
  <si>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</si>
  <si>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</si>
  <si>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</si>
  <si>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</si>
  <si>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</si>
  <si>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</si>
  <si>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</si>
  <si>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</si>
  <si>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</si>
  <si>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</si>
  <si>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</si>
  <si>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</si>
  <si>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</si>
  <si>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</si>
  <si>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</si>
  <si>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</si>
  <si>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</si>
  <si>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</si>
  <si>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</si>
  <si>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</si>
  <si>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</si>
  <si>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</si>
  <si>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</si>
  <si>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</si>
  <si>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</si>
  <si>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</si>
  <si>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</si>
  <si>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</si>
  <si>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</si>
  <si>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</si>
  <si>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</si>
  <si>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</si>
  <si>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</si>
  <si>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</si>
  <si>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</si>
  <si>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</si>
  <si>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</si>
  <si>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</si>
  <si>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</si>
  <si>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</si>
  <si>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</si>
  <si>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</si>
  <si>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</si>
  <si>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</si>
  <si>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</si>
  <si>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</si>
  <si>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</si>
  <si>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</si>
  <si>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</si>
  <si>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</si>
  <si>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</si>
  <si>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</si>
  <si>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</si>
  <si>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</si>
  <si>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</si>
  <si>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</si>
  <si>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</si>
  <si>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</si>
  <si>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</si>
  <si>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</si>
  <si>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</si>
  <si>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</si>
  <si>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</si>
  <si>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</si>
  <si>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</si>
  <si>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</si>
  <si>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</si>
  <si>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</si>
  <si>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</si>
  <si>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</si>
  <si>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</si>
  <si>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</si>
  <si>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</si>
  <si>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</si>
  <si>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</si>
  <si>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</si>
  <si>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</si>
  <si>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</si>
  <si>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</si>
  <si>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</si>
  <si>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</si>
  <si>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</si>
  <si>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</si>
  <si>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</si>
  <si>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</si>
  <si>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</si>
  <si>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</si>
  <si>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</si>
  <si>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</si>
  <si>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</si>
  <si>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</si>
  <si>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</si>
  <si>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</si>
  <si>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</si>
  <si>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</si>
  <si>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</si>
  <si>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</si>
  <si>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</si>
  <si>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</si>
  <si>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</si>
  <si>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</si>
  <si>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</si>
  <si>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</si>
  <si>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</si>
  <si>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</si>
  <si>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</si>
  <si>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</si>
  <si>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</si>
  <si>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</si>
  <si>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</si>
  <si>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</si>
  <si>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</si>
  <si>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</si>
  <si>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</si>
  <si>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</si>
  <si>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</si>
  <si>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</si>
  <si>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</si>
  <si>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</si>
  <si>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</si>
  <si>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</si>
  <si>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</si>
  <si>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</si>
  <si>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</si>
  <si>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</si>
  <si>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</si>
  <si>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</si>
  <si>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</si>
  <si>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</si>
  <si>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</si>
  <si>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</si>
  <si>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</si>
  <si>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</si>
  <si>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</si>
  <si>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</si>
  <si>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</si>
  <si>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</si>
  <si>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</si>
  <si>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</si>
  <si>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</si>
  <si>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</si>
  <si>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</si>
  <si>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</si>
  <si>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</si>
  <si>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</si>
  <si>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</si>
  <si>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</si>
  <si>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</si>
  <si>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</si>
  <si>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</si>
  <si>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</si>
  <si>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</si>
  <si>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</si>
  <si>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</si>
  <si>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</si>
  <si>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</si>
  <si>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</si>
  <si>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</si>
  <si>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</si>
  <si>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</si>
  <si>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</si>
  <si>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</si>
  <si>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</si>
  <si>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</si>
  <si>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</si>
  <si>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</si>
  <si>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</si>
  <si>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</si>
  <si>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</si>
  <si>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</si>
  <si>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</si>
  <si>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</si>
  <si>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</si>
  <si>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</si>
  <si>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</si>
  <si>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</si>
  <si>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</si>
  <si>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</si>
  <si>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</si>
  <si>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</si>
  <si>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</si>
  <si>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</si>
  <si>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</si>
  <si>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</si>
  <si>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</si>
  <si>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</si>
  <si>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</si>
  <si>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</si>
  <si>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</si>
  <si>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</si>
  <si>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</si>
  <si>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</si>
  <si>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</si>
  <si>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</si>
  <si>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</si>
  <si>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</si>
  <si>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</si>
  <si>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</si>
  <si>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</si>
  <si>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</si>
  <si>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</si>
  <si>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</si>
  <si>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</si>
  <si>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</si>
  <si>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</si>
  <si>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</si>
  <si>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</si>
  <si>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</si>
  <si>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</si>
  <si>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</si>
  <si>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</si>
  <si>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</si>
  <si>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</si>
  <si>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</si>
  <si>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</si>
  <si>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</si>
  <si>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</si>
  <si>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</si>
  <si>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</si>
  <si>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</si>
  <si>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</si>
  <si>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</si>
  <si>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</si>
  <si>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</si>
  <si>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</si>
  <si>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</si>
  <si>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</si>
  <si>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</si>
  <si>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</si>
  <si>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</si>
  <si>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</si>
  <si>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</si>
  <si>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</si>
  <si>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</si>
  <si>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</si>
  <si>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</si>
  <si>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</si>
  <si>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</si>
  <si>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</si>
  <si>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</si>
  <si>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</si>
  <si>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</si>
  <si>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</si>
  <si>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</si>
  <si>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</si>
  <si>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</si>
  <si>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</si>
  <si>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</si>
  <si>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</si>
  <si>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</si>
  <si>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</si>
  <si>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</si>
  <si>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</si>
  <si>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</si>
  <si>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</si>
  <si>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</si>
  <si>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</si>
  <si>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</si>
  <si>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</si>
  <si>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</si>
  <si>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</si>
  <si>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</si>
  <si>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</si>
  <si>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</si>
  <si>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</si>
  <si>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</si>
  <si>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</si>
  <si>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</si>
  <si>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</si>
  <si>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</si>
  <si>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</si>
  <si>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</si>
  <si>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</si>
  <si>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</si>
  <si>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</si>
  <si>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</si>
  <si>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</si>
  <si>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</si>
  <si>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</si>
  <si>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</si>
  <si>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</si>
  <si>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</si>
  <si>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</si>
  <si>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</si>
  <si>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</si>
  <si>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</si>
  <si>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</si>
  <si>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</si>
  <si>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</si>
  <si>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</si>
  <si>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</si>
  <si>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</si>
  <si>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</si>
  <si>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</si>
  <si>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</si>
  <si>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</si>
  <si>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</si>
  <si>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</si>
  <si>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</si>
  <si>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</si>
  <si>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</si>
  <si>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</si>
  <si>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</si>
  <si>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</si>
  <si>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</si>
  <si>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</si>
  <si>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</si>
  <si>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</si>
  <si>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</si>
  <si>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</si>
  <si>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</si>
  <si>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</si>
  <si>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</si>
  <si>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</si>
  <si>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</si>
  <si>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</si>
  <si>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</si>
  <si>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</si>
  <si>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</si>
  <si>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</si>
  <si>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</si>
  <si>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</si>
  <si>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</si>
  <si>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</si>
  <si>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</si>
  <si>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</si>
  <si>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</si>
  <si>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</si>
  <si>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</si>
  <si>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</si>
  <si>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</si>
  <si>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</si>
  <si>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</si>
  <si>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</si>
  <si>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</si>
  <si>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</si>
  <si>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</si>
  <si>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</si>
  <si>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</si>
  <si>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</si>
  <si>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</si>
  <si>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</si>
  <si>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</si>
  <si>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</si>
  <si>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</si>
  <si>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</si>
  <si>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</si>
  <si>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</si>
  <si>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</si>
  <si>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</si>
  <si>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</si>
  <si>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</si>
  <si>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</si>
  <si>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</si>
  <si>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</si>
  <si>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</si>
  <si>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</si>
  <si>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</si>
  <si>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</si>
  <si>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</si>
  <si>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</si>
  <si>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</si>
  <si>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</si>
  <si>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</si>
  <si>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</si>
  <si>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</si>
  <si>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</si>
  <si>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</si>
  <si>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</si>
  <si>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</si>
  <si>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</si>
  <si>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</si>
  <si>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</si>
  <si>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</si>
  <si>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</si>
  <si>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at site connecting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</si>
</sst>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297.78631574074097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45960.734741666667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45960.734741666667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45960.734741666667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45960.734741666667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45960.734741666667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45960.734741666667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45960.734741666667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45960.734741666667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45960.734741666667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45960.734741666667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45960.734741666667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45960.734741666667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45960.734741666667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45960.734741666667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45960.734741666667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45960.734741666667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45960.734741666667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45960.734741666667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45960.734741666667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45960.734741666667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45960.734741666667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45960.734741666667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45960.734741666667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45960.734741666667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45960.734741666667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45960.734741666667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45960.734741666667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45960.734741666667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45960.734741666667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45960.734741666667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45960.734741666667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45960.734741666667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45960.734741666667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45960.734741666667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45960.734741666667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45960.734741666667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45960.734741666667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45960.734741666667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45960.734741666667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45960.734741666667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45960.734741666667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45960.734741666667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45960.734741666667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45960.734741666667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45960.734741666667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45960.734741666667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45960.734741666667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45960.734741666667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45960.734741666667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45960.734741666667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45960.734741666667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45960.734741666667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45960.734741666667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45960.734741666667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45960.734741666667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45960.734741666667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45960.734741666667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45960.734741666667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45960.734741666667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45960.734741666667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45960.734741666667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45960.734741666667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45960.734741666667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45960.734741666667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45960.734741666667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45960.734741666667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45960.734741666667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45960.734741666667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45960.734741666667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45960.734741666667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45960.734741666667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45960.734741666667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45960.734741666667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45960.734741666667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45960.734741666667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45960.734741666667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45960.734741666667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45960.734741666667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45960.734741666667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45960.734741666667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45960.734741666667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45960.734741666667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45960.734741666667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45960.734741666667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45960.734741666667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45960.734741666667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45960.734741666667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45960.734741666667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45960.734741666667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45960.734741666667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45960.734741666667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45960.734741666667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45960.734741666667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45960.734741666667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45960.734741666667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45960.734741666667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45960.734741666667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45960.734741666667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45960.734741666667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45960.734741666667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45960.734741666667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45960.734741666667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45960.734741666667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45960.734741666667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45960.734741666667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45960.734741666667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45960.734741666667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45960.734741666667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45960.734741666667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45960.734741666667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45960.734741666667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45960.734741666667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45960.734741666667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45960.734741666667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45960.734741666667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45960.734741666667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45960.734741666667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45960.734741666667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45960.734741666667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45960.734741666667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45960.734741666667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45960.734741666667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45960.734741666667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45960.734741666667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45960.734741666667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45960.734741666667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45960.734741666667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45960.734741666667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45960.734741666667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45960.734741666667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45960.734741666667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45960.734741666667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135.73490370370564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1.9926583333362942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45960.734741666667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45960.734741666667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45960.734741666667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45960.734741666667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45960.734741666667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45960.734741666667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45960.734741666667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45960.734741666667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45960.734741666667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45960.734741666667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45960.734741666667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45960.734741666667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45960.734741666667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45960.734741666667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45960.734741666667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45960.734741666667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45960.734741666667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45960.734741666667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45960.734741666667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45960.734741666667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45960.734741666667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45960.734741666667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45960.734741666667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45960.734741666667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45960.734741666667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45960.734741666667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45960.734741666667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45960.734741666667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45960.734741666667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45960.734741666667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45960.734741666667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45960.734741666667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45960.734741666667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45960.734741666667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45960.734741666667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45960.734741666667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45960.734741666667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45960.734741666667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45960.734741666667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45960.734741666667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45960.734741666667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45960.734741666667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45960.734741666667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45960.734741666667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45960.734741666667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45960.734741666667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45960.734741666667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45960.734741666667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45960.734741666667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45960.734741666667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45960.734741666667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45960.734741666667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45960.734741666667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45960.734741666667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45960.734741666667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45960.734741666667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45960.734741666667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45960.734741666667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45960.734741666667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45960.734741666667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45960.734741666667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45960.734741666667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45960.734741666667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45960.734741666667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45960.734741666667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45960.734741666667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45960.734741666667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45960.734741666667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45960.734741666667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45960.734741666667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45960.734741666667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45960.734741666667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45960.734741666667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45960.734741666667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45960.734741666667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45960.734741666667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45960.734741666667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45960.734741666667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45960.734741666667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45960.734741666667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45960.734741666667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45960.734741666667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45960.734741666667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45960.734741666667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45960.734741666667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45960.734741666667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45960.734741666667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45960.734741666667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45960.734741666667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45960.734741666667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45960.734741666667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45960.734741666667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45960.734741666667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45960.734741666667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45960.734741666667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45960.734741666667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45960.734741666667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45960.734741666667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45960.734741666667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45960.734741666667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45960.734741666667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45960.734741666667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45960.734741666667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45960.734741666667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45960.734741666667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45960.734741666667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45960.734741666667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45960.734741666667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45960.734741666667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45960.734741666667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45960.734741666667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45960.734741666667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45960.734741666667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45960.734741666667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45960.734741666667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45960.734741666667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45960.734741666667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45960.734741666667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45960.734741666667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45960.734741666667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45960.734741666667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45960.734741666667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45960.734741666667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45960.734741666667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45960.734741666667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45960.734741666667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45960.734741666667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45960.734741666667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45960.734741666667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45960.734741666667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45960.734741666667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45960.734741666667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45960.734741666667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45960.734741666667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45960.734741666667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45960.734741666667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45960.734741666667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45960.734741666667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45960.734741666667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45960.734741666667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45960.734741666667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45960.734741666667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45960.734741666667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45960.734741666667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45960.734741666667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45960.734741666667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45960.734741666667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45960.734741666667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45960.734741666667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45960.734741666667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45960.734741666667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45960.734741666667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45960.734741666667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45960.734741666667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45960.734741666667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45960.734741666667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45960.734741666667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45960.734741666667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45960.734741666667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45960.734741666667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45960.734741666667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45960.734741666667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45960.734741666667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45960.734741666667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45960.734741666667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45960.734741666667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45960.734741666667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45960.734741666667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45960.734741666667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45960.734741666667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45960.734741666667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45960.734741666667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45960.734741666667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45960.734741666667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45960.734741666667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45960.734741666667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45960.734741666667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45960.734741666667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45960.734741666667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45960.734741666667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45960.734741666667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45960.734741666667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45960.734741666667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45960.734741666667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45960.734741666667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45960.734741666667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45960.734741666667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45960.734741666667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45960.734741666667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45960.734741666667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45960.734741666667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45960.734741666667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45960.734741666667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45960.734741666667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45960.734741666667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45960.734741666667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45960.734741666667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45960.734741666667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45960.734741666667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45960.734741666667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45960.734741666667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45960.734741666667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45960.734741666667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45960.734741666667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45960.734741666667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45960.734741666667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45960.734741666667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45960.734741666667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45960.734741666667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45960.734741666667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45960.734741666667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45960.734741666667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45960.734741666667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45960.734741666667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45960.734741666667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45960.734741666667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45960.734741666667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45960.734741666667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45960.734741666667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45960.734741666667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45960.734741666667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45960.734741666667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45960.734741666667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45960.734741666667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45960.734741666667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45960.734741666667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45960.734741666667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45960.734741666667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45960.734741666667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45960.734741666667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45960.734741666667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45960.734741666667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45960.734741666667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45960.734741666667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45960.734741666667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45960.734741666667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45960.734741666667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45960.734741666667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45960.734741666667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45960.734741666667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45960.734741666667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45960.734741666667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45960.734741666667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45960.734741666667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45960.734741666667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45960.734741666667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45960.734741666667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45960.734741666667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45960.734741666667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45960.734741666667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45960.734741666667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45960.734741666667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45960.734741666667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45960.734741666667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45960.734741666667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45960.734741666667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45960.734741666667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45960.734741666667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45960.734741666667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45960.734741666667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45960.734741666667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45960.734741666667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45960.734741666667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45960.734741666667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45960.734741666667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45960.734741666667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45960.734741666667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45960.734741666667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45960.734741666667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45960.734741666667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45960.734741666667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45960.734741666667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45960.734741666667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45960.734741666667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45960.734741666667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45960.734741666667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45960.734741666667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45960.734741666667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45960.734741666667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45960.734741666667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45960.734741666667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45960.734741666667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45960.734741666667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45960.734741666667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45960.734741666667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45960.734741666667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45960.734741666667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45960.734741666667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45960.734741666667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45960.734741666667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45960.734741666667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45960.734741666667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45960.734741666667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45960.734741666667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45960.734741666667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45960.734741666667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45960.734741666667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45960.734741666667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45960.734741666667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45960.734741666667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45960.734741666667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45960.734741666667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45960.734741666667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45960.734741666667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45960.734741666667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45960.734741666667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45960.734741666667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45960.734741666667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45960.734741666667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45960.734741666667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45960.734741666667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45960.734741666667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45960.734741666667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45960.734741666667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45960.734741666667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45960.734741666667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45960.734741666667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45960.734741666667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45960.734741666667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45960.734741666667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45960.734741666667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45960.734741666667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45960.734741666667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45960.734741666667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45960.734741666667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45960.734741666667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45960.734741666667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45960.734741666667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45960.734741666667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45960.734741666667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45960.734741666667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45960.734741666667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45960.734741666667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45960.734741666667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45960.734741666667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45960.734741666667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45960.734741666667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45960.734741666667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45960.734741666667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45960.734741666667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45960.734741666667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45960.734741666667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45960.734741666667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45960.734741666667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45960.734741666667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45960.734741666667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45960.734741666667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45960.734741666667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45960.734741666667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45960.734741666667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45960.734741666667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45960.734741666667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45960.734741666667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45960.734741666667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45960.734741666667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45960.734741666667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45960.734741666667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45960.734741666667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45960.734741666667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45960.734741666667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45960.734741666667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45960.734741666667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45960.734741666667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45960.734741666667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45960.734741666667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45960.734741666667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45960.734741666667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45960.734741666667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45960.734741666667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45960.734741666667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45960.734741666667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45960.734741666667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45960.734741666667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45960.734741666667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45960.734741666667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45960.734741666667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45960.734741666667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45960.734741666667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45960.734741666667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45960.734741666667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45960.734741666667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45960.734741666667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45960.734741666667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45960.734741666667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45960.734741666667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45960.734741666667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45960.734741666667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45960.734741666667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45960.734741666667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45960.734741666667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45960.734741666667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45960.734741666667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45960.734741666667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45960.734741666667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45960.734741666667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45960.734741666667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45960.734741666667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45960.734741666667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45960.734741666667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45960.734741666667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45960.734741666667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45960.734741666667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45960.734741666667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45960.734741666667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45960.734741666667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45960.734741666667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45960.734741666667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45960.734741666667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45960.734741666667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45960.734741666667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45960.734741666667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45960.734741666667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45960.734741666667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45960.734741666667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45960.734741666667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45960.734741666667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45960.734741666667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45960.734741666667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45960.734741666667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45960.734741666667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45960.734741666667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45960.734741666667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45960.734741666667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45960.734741666667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45960.734741666667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45960.734741666667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45960.734741666667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45960.734741666667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45960.734741666667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45960.734741666667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45960.734741666667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45960.734741666667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45960.734741666667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45960.734741666667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45960.734741666667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45960.734741666667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45960.734741666667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45960.734741666667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45960.734741666667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45960.734741666667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45960.734741666667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45960.734741666667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45960.734741666667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45960.734741666667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45960.734741666667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45960.734741666667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45960.734741666667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45960.734741666667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45960.734741666667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45960.734741666667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45960.734741666667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45960.734741666667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45960.734741666667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45960.734741666667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45960.734741666667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45960.734741666667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45960.734741666667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45960.734741666667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45960.734741666667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45960.734741666667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45960.734741666667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45960.734741666667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45960.734741666667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45960.734741666667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45960.734741666667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45960.734741666667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45960.734741666667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45960.734741666667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45960.734741666667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45960.734741666667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45960.734741666667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45960.734741666667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45960.734741666667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45960.734741666667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45960.734741666667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45960.734741666667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45960.734741666667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45960.734741666667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45960.734741666667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45960.734741666667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45960.734741666667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45960.734741666667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45960.734741666667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45960.734741666667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45960.734741666667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45960.734741666667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45960.734741666667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45960.734741666667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45960.734741666667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45960.734741666667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45960.734741666667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45960.734741666667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45960.734741666667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45960.734741666667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45960.734741666667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45960.734741666667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45960.734741666667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45960.734741666667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45960.734741666667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45960.734741666667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45960.734741666667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45960.734741666667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45960.734741666667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45960.734741666667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45960.734741666667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45960.734741666667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45960.734741666667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45960.734741666667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45960.734741666667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45960.734741666667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45960.734741666667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45960.734741666667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45960.734741666667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45960.734741666667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45960.734741666667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45960.734741666667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45960.734741666667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45960.734741666667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45960.734741666667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45960.734741666667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45960.734741666667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45960.734741666667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45960.734741666667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45960.734741666667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45960.734741666667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45960.734741666667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45960.734741666667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45960.734741666667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45960.734741666667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45960.734741666667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45960.734741666667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45960.734741666667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45960.734741666667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45960.734741666667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45960.734741666667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45960.734741666667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45960.734741666667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45960.734741666667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45960.734741666667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45960.734741666667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45960.734741666667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45960.734741666667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45960.734741666667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45960.734741666667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45960.734741666667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45960.734741666667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45960.734741666667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45960.734741666667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45960.734741666667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45960.734741666667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45960.734741666667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45960.734741666667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45960.734741666667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45960.734741666667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45960.734741666667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45960.734741666667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45960.734741666667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45960.734741666667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45960.734741666667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45960.734741666667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45960.734741666667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45960.734741666667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45960.734741666667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45960.734741666667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45960.734741666667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45960.734741666667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45960.734741666667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45960.734741666667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45960.734741666667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45960.734741666667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45960.734741666667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45960.734741666667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45960.734741666667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45960.734741666667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45960.734741666667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45960.734741666667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45960.734741666667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45960.734741666667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45960.734741666667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45960.734741666667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45960.734741666667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45960.734741666667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45960.734741666667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45960.734741666667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45960.734741666667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45960.734741666667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45960.734741666667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45960.734741666667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45960.734741666667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45960.734741666667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45960.734741666667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45960.734741666667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45960.734741666667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45960.734741666667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45960.734741666667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45960.734741666667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45960.734741666667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45960.734741666667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45960.734741666667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45960.734741666667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45960.734741666667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45960.734741666667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45960.734741666667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45960.734741666667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45960.734741666667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45960.734741666667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45960.734741666667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45960.734741666667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45960.734741666667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45960.734741666667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45960.734741666667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45960.734741666667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45960.734741666667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45960.734741666667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45960.734741666667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45960.734741666667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45960.734741666667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45960.734741666667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45960.734741666667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45960.734741666667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45960.734741666667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45960.734741666667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45960.734741666667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45960.734741666667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45960.734741666667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45960.734741666667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45960.734741666667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45960.734741666667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45960.734741666667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45960.734741666667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45960.734741666667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45960.734741666667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45960.734741666667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45960.734741666667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45960.734741666667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45960.734741666667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45960.734741666667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45960.734741666667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45960.734741666667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45960.734741666667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45960.734741666667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45960.734741666667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45960.734741666667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45960.734741666667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45960.734741666667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45960.734741666667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45960.734741666667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45960.734741666667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45960.734741666667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45960.734741666667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45960.734741666667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45960.734741666667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45960.734741666667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45960.734741666667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45960.734741666667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45960.734741666667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45960.734741666667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45960.734741666667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45960.734741666667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45960.734741666667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45960.734741666667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45960.734741666667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45960.734741666667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45960.734741666667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45960.734741666667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45960.734741666667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45960.734741666667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45960.734741666667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45960.734741666667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45960.734741666667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45960.734741666667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45960.734741666667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45960.734741666667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45960.734741666667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45960.734741666667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45960.734741666667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45960.734741666667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45960.734741666667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45960.734741666667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45960.734741666667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45960.734741666667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45960.734741666667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45960.734741666667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45960.734741666667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45960.734741666667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45960.734741666667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45960.734741666667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45960.734741666667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45960.734741666667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45960.734741666667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45960.734741666667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45960.734741666667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45960.734741666667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45960.734741666667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45960.734741666667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45960.734741666667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45960.734741666667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45960.734741666667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45960.734741666667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45960.734741666667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45960.734741666667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45960.734741666667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45960.734741666667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45960.734741666667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45960.734741666667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45960.734741666667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45960.734741666667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45960.734741666667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45960.734741666667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45960.734741666667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45960.734741666667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45960.734741666667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45960.734741666667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45960.734741666667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45960.734741666667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45960.734741666667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45960.734741666667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45960.734741666667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45960.734741666667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45960.734741666667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45960.734741666667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45960.734741666667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45960.734741666667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45960.734741666667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45960.734741666667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45960.734741666667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45960.734741666667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45960.734741666667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45960.734741666667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45960.734741666667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45960.734741666667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45960.734741666667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45960.734741666667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45960.734741666667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45960.734741666667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45960.734741666667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45960.734741666667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45960.734741666667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45960.734741666667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45960.734741666667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45960.734741666667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45960.734741666667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45960.734741666667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45960.734741666667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45960.734741666667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45960.734741666667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45960.734741666667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45960.734741666667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45960.734741666667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45960.734741666667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45960.734741666667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45960.734741666667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45960.734741666667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45960.734741666667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45960.734741666667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45960.734741666667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45960.734741666667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45960.734741666667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45960.734741666667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45960.734741666667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45960.734741666667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45960.734741666667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45960.734741666667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45960.734741666667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45960.734741666667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45960.734741666667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45960.734741666667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45960.734741666667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45960.734741666667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45960.734741666667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45960.734741666667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45960.734741666667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45960.734741666667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45960.734741666667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45960.734741666667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45960.734741666667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45960.734741666667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45960.734741666667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45960.734741666667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45960.734741666667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45960.734741666667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45960.734741666667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45960.734741666667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45960.734741666667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45960.734741666667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45960.734741666667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45960.734741666667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45960.734741666667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45960.734741666667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45960.734741666667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45960.734741666667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45960.734741666667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45960.734741666667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45960.734741666667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45960.734741666667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45960.734741666667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45960.734741666667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45960.734741666667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45960.734741666667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45960.734741666667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45960.734741666667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45960.734741666667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45960.734741666667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45960.734741666667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45960.734741666667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45960.734741666667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45960.734741666667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45960.734741666667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45960.734741666667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45960.734741666667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45960.734741666667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45960.734741666667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45960.734741666667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45960.734741666667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45960.734741666667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45960.734741666667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45960.734741666667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45960.734741666667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45960.734741666667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45960.734741666667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45960.734741666667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45960.734741666667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45960.734741666667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45960.734741666667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45960.734741666667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45960.734741666667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45960.734741666667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45960.734741666667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45960.734741666667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45960.734741666667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45960.734741666667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45960.734741666667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45960.734741666667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45960.734741666667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45960.734741666667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45960.734741666667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45960.734741666667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45960.734741666667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45960.734741666667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45960.734741666667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45960.734741666667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45960.734741666667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45960.734741666667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45960.734741666667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45960.734741666667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45960.734741666667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45960.734741666667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45960.734741666667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45960.734741666667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45960.734741666667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45960.734741666667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45960.734741666667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45960.734741666667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45960.734741666667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45960.734741666667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45960.734741666667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45960.734741666667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45960.734741666667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45960.734741666667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45960.734741666667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45960.734741666667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45960.734741666667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45960.734741666667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45960.734741666667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45960.734741666667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45960.734741666667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45960.734741666667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45960.734741666667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45960.734741666667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45960.734741666667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45960.734741666667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45960.734741666667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45960.734741666667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45960.734741666667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45960.734741666667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45960.734741666667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45960.734741666667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45960.734741666667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45960.734741666667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45960.734741666667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45960.734741666667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45960.734741666667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45960.734741666667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45960.734741666667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45960.734741666667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45960.734741666667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45960.734741666667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45960.734741666667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45960.734741666667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45960.734741666667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45960.734741666667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45960.734741666667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45960.734741666667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45960.734741666667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45960.734741666667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45960.734741666667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45960.734741666667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45960.734741666667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45960.734741666667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45960.734741666667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45960.734741666667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45960.734741666667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45960.734741666667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45960.734741666667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45960.734741666667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45960.734741666667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45960.734741666667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45960.734741666667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45960.734741666667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45960.734741666667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45960.734741666667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45960.734741666667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45960.734741666667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45960.734741666667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45960.734741666667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45960.734741666667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45960.734741666667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45960.734741666667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45960.734741666667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45960.734741666667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45960.734741666667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45960.734741666667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45960.734741666667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45960.734741666667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45960.734741666667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45960.734741666667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45960.734741666667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45960.734741666667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45960.734741666667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45960.734741666667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45960.734741666667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45960.734741666667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45960.734741666667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45960.734741666667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45960.734741666667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45960.734741666667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45960.734741666667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45960.734741666667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45960.734741666667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45960.734741666667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45960.734741666667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45960.734741666667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45960.734741666667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45960.734741666667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45960.734741666667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45960.734741666667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45960.734741666667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45960.734741666667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45960.734741666667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45960.734741666667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45960.734741666667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45960.734741666667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45960.734741666667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45960.734741666667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45960.734741666667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45960.734741666667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45960.734741666667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45960.734741666667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45960.734741666667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45960.734741666667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45960.734741666667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45960.734741666667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45960.734741666667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45960.734741666667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45960.734741666667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45960.734741666667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45960.734741666667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45960.734741666667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45960.734741666667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45960.734741666667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45960.734741666667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45960.734741666667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45960.734741666667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45960.734741666667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45960.734741666667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45960.734741666667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45960.734741666667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45960.734741666667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45960.734741666667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45960.734741666667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45960.734741666667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45960.734741666667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45960.734741666667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45960.734741666667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45960.734741666667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45960.734741666667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45960.734741666667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45960.734741666667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45960.734741666667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45960.734741666667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45960.734741666667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45960.734741666667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45960.734741666667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45960.734741666667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45960.734741666667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45960.734741666667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45960.734741666667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45960.734741666667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45960.734741666667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45960.734741666667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45960.734741666667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45960.734741666667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45960.734741666667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45960.734741666667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45960.734741666667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45960.734741666667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45960.734741666667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45960.734741666667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45960.734741666667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45960.734741666667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45960.734741666667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45960.734741666667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45960.734741666667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45960.734741666667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45960.734741666667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45960.734741666667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45960.734741666667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45960.734741666667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45960.734741666667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45960.734741666667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45960.734741666667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45960.734741666667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45960.734741666667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45960.734741666667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45960.734741666667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45960.734741666667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45960.734741666667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45960.734741666667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45960.734741666667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45960.734741666667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45960.734741666667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45960.734741666667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45960.734741666667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45960.734741666667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45960.734741666667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45960.734741666667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45960.734741666667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45960.734741666667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45960.734741666667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45960.734741666667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45960.734741666667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45960.734741666667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45960.734741666667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45960.734741666667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45960.734741666667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45960.734741666667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45960.734741666667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45960.734741666667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45960.734741666667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45960.734741666667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45960.734741666667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45960.734741666667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45960.734741666667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45960.734741666667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45960.734741666667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45960.734741666667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45960.734741666667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45960.734741666667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45960.734741666667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45960.734741666667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45960.734741666667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45960.734741666667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45960.734741666667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45960.734741666667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45960.734741666667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45960.734741666667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45960.734741666667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45960.734741666667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45960.734741666667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45960.734741666667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45960.734741666667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45960.734741666667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45960.734741666667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45960.734741666667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45960.734741666667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45960.734741666667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45960.734741666667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45960.734741666667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45960.734741666667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45960.734741666667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45960.734741666667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45960.734741666667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45960.734741666667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45960.734741666667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45960.734741666667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45960.734741666667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45960.734741666667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45960.734741666667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45960.734741666667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45960.734741666667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45960.734741666667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45960.734741666667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45960.734741666667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45960.734741666667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45960.734741666667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45960.734741666667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45960.734741666667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45960.734741666667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45960.734741666667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45960.734741666667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45960.734741666667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45960.734741666667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45960.734741666667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45960.734741666667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45960.734741666667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45960.734741666667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45960.734741666667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45960.734741666667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45960.734741666667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45960.734741666667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45960.734741666667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45960.734741666667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45960.734741666667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45960.734741666667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45960.734741666667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45960.734741666667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45960.734741666667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45960.734741666667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45960.734741666667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45960.734741666667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45960.734741666667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45960.734741666667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45960.734741666667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45960.734741666667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45960.734741666667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45960.734741666667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45960.734741666667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45960.734741666667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45960.734741666667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45960.734741666667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45960.734741666667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45960.734741666667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45960.734741666667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45960.734741666667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45960.734741666667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45960.734741666667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45960.734741666667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45960.734741666667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45960.734741666667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45960.734741666667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45960.734741666667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45960.734741666667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45960.734741666667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45960.734741666667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45960.734741666667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45960.734741666667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45960.734741666667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45960.734741666667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45960.734741666667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45960.734741666667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45960.734741666667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45960.734741666667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45960.734741666667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45960.734741666667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45960.734741666667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45960.734741666667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45960.734741666667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45960.734741666667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45960.734741666667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45960.734741666667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45960.734741666667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45960.734741666667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45960.734741666667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45960.734741666667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45960.734741666667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45960.734741666667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45960.734741666667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45960.734741666667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45960.734741666667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45960.734741666667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45960.734741666667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45960.734741666667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45960.734741666667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45960.734741666667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45960.734741666667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45960.734741666667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45960.734741666667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45960.734741666667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45960.734741666667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45960.734741666667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45960.734741666667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45960.734741666667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45960.734741666667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45960.734741666667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45960.734741666667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45960.734741666667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45960.734741666667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45960.734741666667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45960.734741666667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45960.734741666667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45960.734741666667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45960.734741666667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45960.734741666667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45960.734741666667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45960.734741666667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45960.734741666667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45960.734741666667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45960.734741666667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45960.734741666667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45960.734741666667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45960.734741666667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45960.734741666667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45960.734741666667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45960.734741666667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45960.734741666667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45960.734741666667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45960.734741666667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45960.734741666667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45960.734741666667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45960.734741666667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45960.734741666667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45960.734741666667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45960.734741666667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45960.734741666667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45960.734741666667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45960.734741666667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45960.734741666667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45960.734741666667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45960.734741666667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45960.734741666667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45960.734741666667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45960.734741666667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45960.734741666667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45960.734741666667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45960.734741666667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45960.734741666667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45960.734741666667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45960.734741666667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45960.734741666667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45960.734741666667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45960.734741666667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45960.734741666667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45960.734741666667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45960.734741666667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45960.734741666667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45960.734741666667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45960.734741666667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45960.734741666667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45960.734741666667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45960.734741666667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45960.734741666667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45960.734741666667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45960.734741666667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45960.734741666667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45960.734741666667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45960.734741666667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45960.734741666667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45960.734741666667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45960.734741666667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45960.734741666667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45960.734741666667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45960.734741666667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45960.734741666667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45960.734741666667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45960.734741666667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45960.734741666667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45960.734741666667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45960.734741666667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45960.734741666667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45960.734741666667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45960.734741666667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45960.734741666667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45960.734741666667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45960.734741666667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45960.734741666667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45960.734741666667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257.25402407407091</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4.4243981479667127E-2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45960.734741666667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45960.734741666667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45960.734741666667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45960.734741666667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45960.734741666667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45960.734741666667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45960.734741666667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45960.734741666667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45960.734741666667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45960.734741666667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45960.734741666667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45960.734741666667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45960.734741666667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45960.734741666667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45960.734741666667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45960.734741666667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45960.734741666667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45960.734741666667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45960.734741666667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45960.734741666667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45960.734741666667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45960.734741666667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45960.734741666667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45960.734741666667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45960.734741666667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45960.734741666667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45960.734741666667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45960.734741666667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45960.734741666667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45960.734741666667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45960.734741666667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45960.734741666667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45960.734741666667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45960.734741666667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45960.734741666667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45960.734741666667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45960.734741666667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45960.734741666667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45960.734741666667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45960.734741666667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45960.734741666667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45960.734741666667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45960.734741666667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45960.734741666667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45960.734741666667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45960.734741666667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45960.734741666667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45960.734741666667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45960.734741666667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45960.734741666667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45960.734741666667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45960.734741666667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45960.734741666667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45960.734741666667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45960.734741666667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45960.734741666667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45960.734741666667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45960.734741666667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45960.734741666667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45960.734741666667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45960.734741666667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45960.734741666667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45960.734741666667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45960.734741666667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45960.734741666667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45960.734741666667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45960.734741666667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45960.734741666667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45960.734741666667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45960.734741666667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45960.734741666667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45960.734741666667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45960.734741666667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45960.734741666667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45960.734741666667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45960.734741666667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45960.734741666667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45960.734741666667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45960.734741666667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45960.734741666667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45960.734741666667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45960.734741666667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45960.734741666667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45960.734741666667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45960.734741666667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45960.734741666667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45960.734741666667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45960.734741666667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45960.734741666667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45960.734741666667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45960.734741666667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45960.734741666667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45960.734741666667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45960.734741666667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45960.734741666667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45960.734741666667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45960.734741666667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45960.734741666667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45960.734741666667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45960.734741666667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45960.734741666667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45960.734741666667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45960.734741666667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45960.734741666667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45960.734741666667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45960.734741666667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45960.734741666667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45960.734741666667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45960.734741666667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45960.734741666667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45960.734741666667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45960.734741666667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45960.734741666667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45960.734741666667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45960.734741666667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45960.734741666667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45960.734741666667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45960.734741666667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45960.734741666667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45960.734741666667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45960.734741666667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45960.734741666667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45960.734741666667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45960.734741666667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45960.734741666667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45960.734741666667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45960.734741666667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45960.734741666667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45960.734741666667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45960.734741666667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45960.734741666667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45960.734741666667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45960.734741666667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45960.734741666667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45960.734741666667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45960.734741666667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45960.734741666667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45960.734741666667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45960.734741666667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45960.734741666667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45960.734741666667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45960.734741666667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45960.734741666667</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45960.734741666667</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68.902681481478794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34.545864351850469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12.073630555554701</v>
      </c>
      <c r="H4" s="153">
        <v>45948.661111111112</v>
      </c>
      <c r="I4" s="152" t="str">
        <f>IFERROR(VLOOKUP(D4,DB!A:F,6,0),"")</f>
        <v>SCECO</v>
      </c>
      <c r="J4" s="152" t="str">
        <f>IFERROR(VLOOKUP(D4,DB!A:G,7,0),"")</f>
        <v>Dead</v>
      </c>
      <c r="K4" s="152" t="s">
        <v>39116</v>
      </c>
      <c r="L4" s="152" t="str">
        <f>IFERROR(VLOOKUP(D4,DB!A:I,9,0),"")</f>
        <v>Latis</v>
      </c>
    </row>
    <row r="5" spans="1:13" ht="30.75">
      <c r="A5" s="152" t="s">
        <v>39117</v>
      </c>
      <c r="B5" s="152" t="str">
        <f>IFERROR(VLOOKUP(D5,DB!A:K,11,0),"")</f>
        <v>R5</v>
      </c>
      <c r="C5" s="152">
        <v>1</v>
      </c>
      <c r="D5" s="152" t="s">
        <v>38155</v>
      </c>
      <c r="E5" s="152" t="s">
        <v>39118</v>
      </c>
      <c r="F5" s="153">
        <v>45960.655891203707</v>
      </c>
      <c r="G5" s="154">
        <f ca="1">IFERROR(NOW()-F5,"")</f>
        <v>7.8850462959962897E-2</v>
      </c>
      <c r="H5" s="153">
        <v>45960.638819444444</v>
      </c>
      <c r="I5" s="152" t="str">
        <f>IFERROR(VLOOKUP(D5,DB!A:F,6,0),"")</f>
        <v>SCECO</v>
      </c>
      <c r="J5" s="152" t="str">
        <f>IFERROR(VLOOKUP(D5,DB!A:G,7,0),"")</f>
        <v>Haj Removal</v>
      </c>
      <c r="K5" s="152" t="s">
        <v>39119</v>
      </c>
      <c r="L5" s="152" t="str">
        <f>IFERROR(VLOOKUP(D5,DB!A:I,9,0),"")</f>
        <v>Latis</v>
      </c>
    </row>
    <row r="6" spans="1:13" ht="30.75">
      <c r="A6" s="152" t="s">
        <v>39117</v>
      </c>
      <c r="B6" s="152" t="str">
        <f>IFERROR(VLOOKUP(D6,DB!A:K,11,0),"")</f>
        <v>R5</v>
      </c>
      <c r="C6" s="152">
        <v>1</v>
      </c>
      <c r="D6" s="152" t="s">
        <v>38316</v>
      </c>
      <c r="E6" s="152" t="s">
        <v>39118</v>
      </c>
      <c r="F6" s="153">
        <v>45960.655891203707</v>
      </c>
      <c r="G6" s="154">
        <f ca="1">IFERROR(NOW()-F6,"")</f>
        <v>7.8850462959962897E-2</v>
      </c>
      <c r="H6" s="153">
        <v>45960.638819444444</v>
      </c>
      <c r="I6" s="152" t="str">
        <f>IFERROR(VLOOKUP(D6,DB!A:F,6,0),"")</f>
        <v>SCECO</v>
      </c>
      <c r="J6" s="152" t="str">
        <f>IFERROR(VLOOKUP(D6,DB!A:G,7,0),"")</f>
        <v>Haj Removal</v>
      </c>
      <c r="K6" s="152" t="s">
        <v>39120</v>
      </c>
      <c r="L6" s="152" t="str">
        <f>IFERROR(VLOOKUP(D6,DB!A:I,9,0),"")</f>
        <v>Latis</v>
      </c>
    </row>
    <row r="7" spans="1:13" ht="15">
      <c r="A7" s="152"/>
      <c r="B7" s="152" t="str">
        <f>IFERROR(VLOOKUP(D7,DB!A:K,11,0),"")</f>
        <v/>
      </c>
      <c r="C7" s="152"/>
      <c r="D7" s="152"/>
      <c r="E7" s="152"/>
      <c r="F7" s="153"/>
      <c r="G7" s="154">
        <f ca="1">IFERROR(NOW()-F7,"")</f>
        <v>45960.734741666667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45960.734741666667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45960.734741666667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45960.734741666667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45960.734741666667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45960.734741666667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45960.734741666667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45960.734741666667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45960.734741666667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45960.734741666667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45960.734741666667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45960.734741666667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45960.734741666667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45960.734741666667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45960.734741666667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45960.734741666667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45960.734741666667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45960.734741666667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45960.734741666667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45960.734741666667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45960.734741666667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45960.734741666667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45960.734741666667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45960.734741666667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45960.734741666667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45960.734741666667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45960.734741666667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45960.734741666667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45960.734741666667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45960.734741666667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45960.734741666667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45960.734741666667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45960.734741666667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45960.734741666667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45960.734741666667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45960.734741666667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45960.734741666667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45960.734741666667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45960.734741666667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45960.734741666667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45960.734741666667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45960.734741666667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45960.734741666667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45960.734741666667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45960.734741666667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45960.734741666667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45960.734741666667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45960.734741666667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45960.734741666667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45960.734741666667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45960.734741666667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45960.734741666667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45960.734741666667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45960.734741666667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45960.734741666667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45960.734741666667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45960.734741666667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45960.734741666667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45960.734741666667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45960.734741666667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45960.734741666667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45960.734741666667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45960.734741666667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45960.734741666667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45960.734741666667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45960.734741666667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45960.734741666667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45960.734741666667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45960.734741666667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45960.734741666667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45960.734741666667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45960.734741666667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45960.734741666667</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45960.734741666667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45960.734741666667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45960.734741666667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45960.734741666667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45960.734741666667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45960.734741666667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45960.734741666667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45960.734741666667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45960.734741666667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45960.734741666667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45960.734741666667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45960.734741666667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45960.734741666667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45960.734741666667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45960.734741666667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45960.734741666667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45960.734741666667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45960.734741666667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45960.734741666667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45960.734741666667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45960.734741666667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45960.734741666667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45960.734741666667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45960.734741666667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45960.734741666667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45960.734741666667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45960.734741666667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45960.734741666667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45960.734741666667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45960.734741666667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45960.734741666667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45960.734741666667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45960.734741666667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45960.734741666667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45960.734741666667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45960.734741666667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45960.734741666667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45960.734741666667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45960.734741666667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45960.734741666667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45960.734741666667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45960.734741666667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45960.734741666667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45960.734741666667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45960.734741666667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45960.734741666667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45960.734741666667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45960.734741666667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45960.734741666667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45960.734741666667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45960.734741666667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45960.734741666667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45960.734741666667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45960.734741666667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45960.734741666667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45960.734741666667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45960.734741666667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45960.734741666667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45960.734741666667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45960.734741666667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45960.734741666667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45960.734741666667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45960.734741666667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45960.734741666667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45960.734741666667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45960.734741666667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45960.734741666667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45960.734741666667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45960.734741666667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45960.734741666667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45960.734741666667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45960.734741666667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45960.734741666667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45960.734741666667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45960.734741666667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45960.734741666667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45960.734741666667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45960.734741666667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45960.734741666667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45960.734741666667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45960.734741666667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45960.734741666667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45960.734741666667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45960.734741666667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45960.734741666667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45960.734741666667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45960.734741666667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45960.734741666667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45960.734741666667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45960.734741666667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45960.734741666667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45960.734741666667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45960.734741666667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45960.734741666667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45960.734741666667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45960.734741666667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45960.734741666667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45960.734741666667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45960.734741666667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45960.734741666667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45960.734741666667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45960.734741666667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45960.734741666667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45960.734741666667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45960.734741666667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45960.734741666667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45960.734741666667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45960.734741666667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45960.734741666667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45960.734741666667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45960.734741666667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45960.734741666667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45960.734741666667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45960.734741666667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45960.734741666667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45960.734741666667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45960.734741666667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45960.734741666667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45960.734741666667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45960.734741666667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45960.734741666667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45960.734741666667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45960.734741666667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45960.734741666667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45960.734741666667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45960.734741666667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45960.734741666667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45960.734741666667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45960.734741666667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45960.734741666667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45960.734741666667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45960.734741666667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45960.734741666667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45960.734741666667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45960.734741666667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45960.734741666667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45960.734741666667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45960.734741666667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45960.734741666667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45960.734741666667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45960.734741666667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45960.734741666667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45960.734741666667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45960.734741666667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45960.734741666667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45960.734741666667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45960.734741666667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45960.734741666667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45960.734741666667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45960.734741666667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45960.734741666667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45960.734741666667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45960.734741666667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45960.734741666667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45960.734741666667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45960.734741666667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45960.734741666667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45960.734741666667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45960.734741666667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45960.734741666667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45960.734741666667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45960.734741666667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45960.734741666667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45960.734741666667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45960.734741666667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45960.734741666667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45960.734741666667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45960.734741666667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45960.734741666667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45960.734741666667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45960.734741666667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45960.734741666667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45960.734741666667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45960.734741666667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45960.734741666667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45960.734741666667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45960.734741666667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45960.734741666667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45960.734741666667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45960.734741666667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45960.734741666667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45960.734741666667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45960.734741666667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45960.734741666667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45960.734741666667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45960.734741666667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45960.734741666667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45960.734741666667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45960.734741666667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45960.734741666667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45960.734741666667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45960.734741666667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45960.734741666667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45960.734741666667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45960.734741666667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45960.734741666667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45960.734741666667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45960.734741666667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45960.734741666667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45960.734741666667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45960.734741666667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45960.734741666667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45960.734741666667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45960.734741666667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45960.734741666667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45960.734741666667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45960.734741666667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45960.734741666667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45960.734741666667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45960.734741666667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45960.734741666667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45960.734741666667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45960.734741666667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45960.734741666667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45960.734741666667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45960.734741666667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45960.734741666667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45960.734741666667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45960.734741666667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45960.734741666667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45960.734741666667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45960.734741666667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45960.734741666667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45960.734741666667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45960.734741666667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45960.734741666667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45960.734741666667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45960.734741666667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45960.734741666667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45960.734741666667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45960.734741666667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45960.734741666667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45960.734741666667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45960.734741666667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45960.734741666667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45960.734741666667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45960.734741666667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45960.734741666667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45960.734741666667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45960.734741666667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45960.734741666667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45960.734741666667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45960.734741666667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45960.734741666667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45960.734741666667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45960.734741666667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45960.734741666667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45960.734741666667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45960.734741666667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45960.734741666667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45960.734741666667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45960.734741666667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45960.734741666667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45960.734741666667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45960.734741666667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45960.734741666667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45960.734741666667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45960.734741666667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45960.734741666667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45960.734741666667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45960.734741666667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45960.734741666667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45960.734741666667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45960.734741666667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45960.734741666667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45960.734741666667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45960.734741666667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45960.734741666667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45960.734741666667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45960.734741666667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45960.734741666667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45960.734741666667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45960.734741666667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45960.734741666667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45960.734741666667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45960.734741666667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45960.734741666667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45960.734741666667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45960.734741666667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45960.734741666667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45960.734741666667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45960.734741666667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45960.734741666667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45960.734741666667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45960.734741666667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45960.734741666667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45960.734741666667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45960.734741666667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45960.734741666667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45960.734741666667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45960.734741666667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45960.734741666667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45960.734741666667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45960.734741666667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45960.734741666667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45960.734741666667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45960.734741666667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45960.734741666667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45960.734741666667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45960.734741666667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45960.734741666667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45960.734741666667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45960.734741666667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45960.734741666667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45960.734741666667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45960.734741666667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45960.734741666667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45960.734741666667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45960.734741666667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45960.734741666667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45960.734741666667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45960.734741666667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45960.734741666667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45960.734741666667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45960.734741666667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45960.734741666667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45960.734741666667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45960.734741666667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45960.734741666667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45960.734741666667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45960.734741666667</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45960.734741666667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45960.734741666667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45960.734741666667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45960.734741666667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45960.734741666667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45960.734741666667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45960.734741666667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45960.734741666667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45960.734741666667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45960.734741666667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45960.734741666667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45960.734741666667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45960.734741666667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45960.734741666667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45960.734741666667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45960.734741666667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45960.734741666667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45960.734741666667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45960.734741666667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45960.734741666667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45960.734741666667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45960.734741666667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45960.734741666667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45960.734741666667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45960.734741666667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45960.734741666667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45960.734741666667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45960.734741666667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45960.734741666667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45960.734741666667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45960.734741666667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45960.734741666667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45960.734741666667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45960.734741666667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45960.734741666667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45960.734741666667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45960.734741666667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45960.734741666667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45960.734741666667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45960.734741666667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45960.734741666667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45960.734741666667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45960.734741666667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45960.734741666667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45960.734741666667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45960.734741666667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45960.734741666667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45960.734741666667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45960.734741666667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45960.734741666667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45960.734741666667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45960.734741666667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45960.734741666667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45960.734741666667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2025-10-30T14:40:06Z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