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22" documentId="120_S{2AC9BD13-BADA-5192-A53E-5A8FF88502F6}" xr6:coauthVersionLast="47" xr6:coauthVersionMax="47" xr10:uidLastSave="{189E5D67-BA38-4898-8F2D-3EBBD3CFB33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<sst xmlns="http://schemas.openxmlformats.org/spreadsheetml/2006/main" count="181596" uniqueCount="39214">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</sst>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327.51157071759371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5.8068287034984678E-3</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45990.45999664352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45990.459996527781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45990.45999664352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45990.45999664352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45990.45999664352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45990.45999664352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45990.45999664352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45990.45999664352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45990.45999664352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45990.45999664352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45990.45999664352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45990.45999664352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45990.45999664352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45990.45999664352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45990.45999664352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45990.45999664352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45990.45999664352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45990.45999664352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45990.45999664352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45990.45999664352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45990.45999664352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45990.45999664352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45990.45999664352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45990.45999664352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45990.45999664352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45990.45999664352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45990.45999664352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45990.45999664352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45990.45999664352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45990.45999664352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45990.45999664352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45990.45999664352</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165.46015868055838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6.072577662038384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45990.45999664352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45990.45999664352</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45990.45999664352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45990.45999664352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45990.45999664352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45990.45999664352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45990.45999664352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45990.45999664352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45990.45999664352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45990.45999664352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45990.45999664352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45990.45999664352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45990.45999664352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45990.45999664352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45990.45999664352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45990.45999664352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45990.45999664352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45990.45999664352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45990.45999664352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45990.45999664352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45990.45999664352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45990.45999664352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45990.45999664352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45990.45999664352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45990.45999664352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45990.45999664352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45990.45999664352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45990.45999664352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45990.45999664352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45990.45999664352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45990.45999664352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45990.45999664352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45990.45999664352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45990.45999664352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45990.45999664352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45990.45999664352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45990.45999664352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45990.45999664352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45990.45999664352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45990.45999664352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45990.45999664352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45990.45999664352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45990.45999664352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45990.45999664352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45990.45999664352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45990.45999664352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45990.45999664352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45990.45999664352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45990.45999664352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45990.45999664352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45990.45999664352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45990.45999664352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45990.45999664352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45990.45999664352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45990.45999664352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45990.45999664352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45990.45999664352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45990.45999664352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45990.45999664352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45990.45999664352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45990.45999664352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45990.45999664352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45990.45999664352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45990.45999664352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45990.45999664352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45990.45999664352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45990.45999664352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45990.45999664352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45990.45999664352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45990.45999664352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45990.45999664352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45990.45999664352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45990.45999664352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45990.45999664352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45990.45999664352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45990.45999664352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45990.45999664352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45990.45999664352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45990.45999664352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45990.45999664352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45990.45999664352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45990.45999664352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45990.45999664352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45990.45999664352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45990.45999664352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45990.45999664352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45990.45999664352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45990.45999664352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45990.45999664352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45990.45999664352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45990.45999664352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45990.45999664352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45990.45999664352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45990.45999664352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45990.45999664352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45990.45999664352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45990.45999664352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45990.45999664352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45990.45999664352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45990.45999664352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45990.45999664352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45990.45999664352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45990.45999664352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45990.45999664352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45990.45999664352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45990.45999664352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45990.45999664352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45990.45999664352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45990.45999664352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45990.45999664352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45990.45999664352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45990.45999664352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45990.45999664352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45990.45999664352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45990.45999664352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45990.45999664352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45990.45999664352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45990.45999664352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45990.45999664352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45990.45999664352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45990.45999664352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45990.45999664352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45990.45999664352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45990.45999664352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45990.45999664352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45990.45999664352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45990.45999664352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45990.45999664352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45990.45999664352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45990.45999664352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45990.45999664352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45990.45999664352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45990.45999664352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45990.45999664352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45990.45999664352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45990.45999664352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45990.45999664352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45990.45999664352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45990.45999664352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45990.45999664352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45990.45999664352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45990.45999664352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45990.45999664352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45990.45999664352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45990.45999664352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45990.45999664352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45990.45999664352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45990.45999664352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45990.45999664352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45990.45999664352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45990.45999664352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45990.45999664352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45990.45999664352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45990.45999664352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45990.45999664352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45990.45999664352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45990.45999664352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45990.45999664352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45990.45999664352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45990.45999664352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45990.45999664352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45990.45999664352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45990.45999664352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45990.45999664352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45990.45999664352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45990.45999664352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45990.45999664352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45990.45999664352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45990.45999664352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45990.45999664352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45990.45999664352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45990.45999664352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45990.45999664352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45990.45999664352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45990.45999664352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45990.45999664352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45990.45999664352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45990.45999664352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45990.45999664352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45990.45999664352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45990.45999664352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45990.45999664352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45990.45999664352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45990.45999664352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45990.45999664352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45990.45999664352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45990.45999664352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45990.45999664352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45990.45999664352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45990.45999664352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45990.45999664352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45990.45999664352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45990.45999664352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45990.45999664352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45990.45999664352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45990.45999664352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45990.45999664352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45990.45999664352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45990.45999664352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45990.45999664352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45990.45999664352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45990.45999664352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45990.45999664352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45990.45999664352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45990.45999664352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45990.45999664352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45990.45999664352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45990.45999664352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45990.45999664352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45990.45999664352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45990.45999664352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45990.45999664352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45990.45999664352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45990.45999664352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45990.45999664352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45990.45999664352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45990.45999664352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45990.45999664352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45990.45999664352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45990.45999664352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45990.45999664352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45990.45999664352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45990.45999664352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45990.45999664352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45990.45999664352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45990.45999664352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45990.45999664352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45990.45999664352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45990.45999664352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45990.45999664352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45990.45999664352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45990.45999664352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45990.45999664352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45990.45999664352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45990.45999664352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45990.45999664352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45990.45999664352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45990.45999664352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45990.45999664352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45990.45999664352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45990.45999664352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45990.45999664352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45990.45999664352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45990.45999664352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45990.45999664352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45990.45999664352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45990.45999664352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45990.45999664352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45990.45999664352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45990.45999664352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45990.45999664352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45990.45999664352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45990.45999664352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45990.45999664352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45990.45999664352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45990.45999664352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45990.45999664352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45990.45999664352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45990.45999664352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45990.45999664352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45990.45999664352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45990.45999664352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45990.45999664352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45990.45999664352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45990.45999664352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45990.45999664352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45990.45999664352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45990.45999664352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45990.45999664352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45990.45999664352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45990.45999664352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45990.45999664352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45990.45999664352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45990.45999664352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45990.45999664352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45990.45999664352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45990.45999664352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45990.45999664352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45990.45999664352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45990.45999664352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45990.45999664352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45990.45999664352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45990.45999664352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45990.45999664352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45990.45999664352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45990.45999664352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45990.45999664352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45990.45999664352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45990.45999664352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45990.45999664352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45990.45999664352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45990.45999664352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45990.45999664352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45990.45999664352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45990.45999664352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45990.45999664352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45990.45999664352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45990.45999664352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45990.45999664352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45990.45999664352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45990.45999664352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45990.45999664352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45990.45999664352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45990.45999664352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45990.45999664352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45990.45999664352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45990.45999664352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45990.45999664352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45990.45999664352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45990.45999664352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45990.45999664352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45990.45999664352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45990.45999664352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45990.45999664352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45990.45999664352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45990.45999664352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45990.45999664352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45990.45999664352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45990.45999664352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45990.45999664352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45990.45999664352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45990.45999664352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45990.45999664352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45990.45999664352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45990.45999664352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45990.45999664352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45990.45999664352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45990.45999664352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45990.45999664352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45990.45999664352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45990.45999664352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45990.45999664352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45990.45999664352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45990.45999664352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45990.45999664352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45990.45999664352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45990.45999664352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45990.45999664352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45990.45999664352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45990.45999664352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45990.45999664352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45990.45999664352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45990.45999664352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45990.45999664352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45990.45999664352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45990.45999664352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45990.45999664352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45990.45999664352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45990.45999664352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45990.45999664352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45990.45999664352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45990.45999664352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45990.45999664352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45990.45999664352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45990.45999664352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45990.45999664352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45990.45999664352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45990.45999664352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45990.45999664352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45990.45999664352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45990.45999664352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45990.45999664352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45990.45999664352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45990.45999664352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45990.45999664352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45990.45999664352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45990.45999664352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45990.45999664352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45990.45999664352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45990.45999664352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45990.45999664352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45990.45999664352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45990.45999664352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45990.45999664352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45990.45999664352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45990.45999664352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45990.45999664352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45990.45999664352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45990.45999664352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45990.45999664352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45990.45999664352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45990.45999664352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45990.45999664352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45990.45999664352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45990.45999664352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45990.45999664352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45990.45999664352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45990.45999664352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45990.45999664352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45990.45999664352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45990.45999664352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45990.45999664352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45990.45999664352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45990.45999664352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45990.45999664352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45990.45999664352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45990.45999664352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45990.45999664352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45990.45999664352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45990.45999664352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45990.45999664352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45990.45999664352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45990.45999664352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45990.45999664352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45990.45999664352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45990.45999664352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45990.45999664352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45990.45999664352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45990.45999664352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45990.45999664352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45990.45999664352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45990.45999664352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45990.45999664352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45990.45999664352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45990.45999664352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45990.45999664352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45990.45999664352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45990.45999664352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45990.45999664352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45990.45999664352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45990.45999664352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45990.45999664352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45990.45999664352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45990.45999664352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45990.45999664352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45990.45999664352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45990.45999664352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45990.45999664352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45990.45999664352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45990.45999664352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45990.45999664352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45990.45999664352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45990.45999664352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45990.45999664352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45990.45999664352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45990.45999664352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45990.45999664352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45990.45999664352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45990.45999664352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45990.45999664352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45990.45999664352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45990.45999664352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45990.45999664352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45990.45999664352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45990.45999664352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45990.45999664352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45990.45999664352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45990.45999664352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45990.45999664352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45990.45999664352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45990.45999664352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45990.45999664352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45990.45999664352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45990.45999664352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45990.45999664352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45990.45999664352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45990.45999664352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45990.45999664352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45990.45999664352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45990.45999664352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45990.45999664352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45990.45999664352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45990.45999664352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45990.45999664352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45990.45999664352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45990.45999664352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45990.45999664352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45990.45999664352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45990.45999664352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45990.45999664352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45990.45999664352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45990.45999664352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45990.45999664352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45990.45999664352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45990.45999664352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45990.45999664352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45990.45999664352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45990.45999664352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45990.45999664352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45990.45999664352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45990.45999664352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45990.45999664352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45990.45999664352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45990.45999664352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45990.45999664352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45990.45999664352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45990.45999664352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45990.45999664352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45990.45999664352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45990.45999664352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45990.45999664352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45990.45999664352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45990.45999664352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45990.45999664352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45990.45999664352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45990.45999664352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45990.45999664352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45990.45999664352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45990.45999664352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45990.45999664352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45990.45999664352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45990.45999664352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45990.45999664352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45990.45999664352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45990.45999664352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45990.45999664352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45990.45999664352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45990.45999664352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45990.45999664352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45990.45999664352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45990.45999664352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45990.45999664352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45990.45999664352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45990.45999664352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45990.45999664352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45990.45999664352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45990.45999664352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45990.45999664352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45990.45999664352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45990.45999664352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45990.45999664352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45990.45999664352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45990.45999664352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45990.45999664352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45990.45999664352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45990.45999664352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45990.45999664352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45990.45999664352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45990.45999664352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45990.45999664352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45990.45999664352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45990.45999664352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45990.45999664352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45990.45999664352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45990.45999664352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45990.45999664352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45990.45999664352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45990.45999664352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45990.45999664352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45990.45999664352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45990.45999664352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45990.45999664352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45990.45999664352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45990.45999664352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45990.45999664352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45990.45999664352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45990.45999664352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45990.45999664352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45990.45999664352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45990.45999664352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45990.45999664352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45990.45999664352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45990.45999664352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45990.45999664352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45990.45999664352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45990.45999664352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45990.45999664352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45990.45999664352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45990.45999664352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45990.45999664352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45990.45999664352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45990.45999664352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45990.45999664352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45990.45999664352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45990.45999664352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45990.45999664352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45990.45999664352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45990.45999664352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45990.45999664352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45990.45999664352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45990.45999664352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45990.45999664352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45990.45999664352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45990.45999664352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45990.45999664352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45990.45999664352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45990.45999664352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45990.45999664352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45990.45999664352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45990.45999664352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45990.45999664352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45990.45999664352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45990.45999664352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45990.45999664352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45990.45999664352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45990.45999664352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45990.45999664352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45990.45999664352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45990.45999664352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45990.45999664352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45990.45999664352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45990.45999664352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45990.45999664352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45990.45999664352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45990.45999664352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45990.45999664352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45990.45999664352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45990.45999664352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45990.45999664352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45990.45999664352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45990.45999664352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45990.45999664352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45990.45999664352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45990.45999664352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45990.45999664352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45990.45999664352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45990.45999664352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45990.45999664352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45990.45999664352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45990.45999664352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45990.45999664352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45990.45999664352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45990.45999664352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45990.45999664352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45990.45999664352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45990.45999664352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45990.45999664352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45990.45999664352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45990.45999664352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45990.45999664352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45990.45999664352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45990.45999664352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45990.45999664352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45990.45999664352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45990.45999664352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45990.45999664352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45990.45999664352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45990.45999664352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45990.45999664352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45990.45999664352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45990.45999664352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45990.45999664352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45990.45999664352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45990.45999664352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45990.45999664352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45990.45999664352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45990.45999664352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45990.45999664352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45990.45999664352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45990.45999664352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45990.45999664352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45990.45999664352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45990.45999664352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45990.45999664352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45990.45999664352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45990.45999664352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45990.45999664352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45990.45999664352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45990.45999664352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45990.45999664352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45990.45999664352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45990.45999664352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45990.45999664352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45990.45999664352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45990.45999664352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45990.45999664352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45990.45999664352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45990.45999664352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45990.45999664352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45990.45999664352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45990.45999664352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45990.45999664352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45990.45999664352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45990.45999664352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45990.45999664352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45990.45999664352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45990.45999664352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45990.45999664352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45990.45999664352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45990.45999664352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45990.45999664352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45990.45999664352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45990.45999664352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45990.45999664352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45990.45999664352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45990.45999664352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45990.45999664352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45990.45999664352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45990.45999664352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45990.45999664352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45990.45999664352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45990.45999664352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45990.45999664352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45990.45999664352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45990.45999664352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45990.45999664352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45990.45999664352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45990.45999664352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45990.45999664352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45990.45999664352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45990.45999664352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45990.45999664352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45990.45999664352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45990.45999664352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45990.45999664352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45990.45999664352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45990.45999664352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45990.45999664352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45990.45999664352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45990.45999664352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45990.45999664352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45990.45999664352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45990.45999664352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45990.45999664352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45990.45999664352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45990.45999664352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45990.45999664352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45990.45999664352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45990.45999664352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45990.45999664352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45990.45999664352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45990.45999664352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45990.45999664352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45990.45999664352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45990.45999664352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45990.45999664352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45990.45999664352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45990.45999664352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45990.45999664352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45990.45999664352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45990.45999664352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45990.45999664352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45990.45999664352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45990.45999664352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45990.45999664352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45990.45999664352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45990.45999664352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45990.45999664352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45990.45999664352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45990.45999664352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45990.45999664352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45990.45999664352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45990.45999664352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45990.45999664352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45990.45999664352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45990.45999664352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45990.45999664352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45990.45999664352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45990.45999664352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45990.45999664352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45990.45999664352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45990.45999664352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45990.45999664352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45990.45999664352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45990.45999664352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45990.45999664352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45990.45999664352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45990.45999664352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45990.45999664352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45990.45999664352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45990.45999664352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45990.45999664352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45990.45999664352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45990.45999664352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45990.45999664352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45990.45999664352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45990.45999664352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45990.45999664352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45990.45999664352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45990.45999664352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45990.45999664352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45990.45999664352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45990.45999664352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45990.45999664352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45990.45999664352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45990.45999664352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45990.45999664352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45990.45999664352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45990.45999664352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45990.45999664352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45990.45999664352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45990.45999664352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45990.45999664352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45990.45999664352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45990.45999664352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45990.45999664352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45990.45999664352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45990.45999664352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45990.45999664352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45990.45999664352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45990.45999664352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45990.45999664352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45990.45999664352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45990.45999664352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45990.45999664352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45990.45999664352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45990.45999664352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45990.45999664352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45990.45999664352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45990.45999664352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45990.45999664352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45990.45999664352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45990.45999664352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45990.45999664352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45990.45999664352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45990.45999664352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45990.45999664352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45990.45999664352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45990.45999664352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45990.45999664352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45990.45999664352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45990.45999664352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45990.45999664352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45990.45999664352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45990.45999664352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45990.45999664352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45990.45999664352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45990.45999664352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45990.45999664352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45990.45999664352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45990.45999664352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45990.45999664352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45990.45999664352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45990.45999664352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45990.45999664352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45990.45999664352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45990.45999664352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45990.45999664352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45990.45999664352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45990.45999664352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45990.45999664352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45990.45999664352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45990.45999664352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45990.45999664352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45990.45999664352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45990.45999664352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45990.45999664352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45990.45999664352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45990.45999664352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45990.45999664352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45990.45999664352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45990.45999664352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45990.45999664352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45990.45999664352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45990.45999664352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45990.45999664352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45990.45999664352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45990.45999664352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45990.45999664352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45990.45999664352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45990.45999664352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45990.45999664352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45990.45999664352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45990.45999664352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45990.45999664352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45990.45999664352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45990.45999664352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45990.45999664352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45990.45999664352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45990.45999664352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45990.45999664352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45990.45999664352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45990.45999664352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45990.45999664352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45990.45999664352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45990.45999664352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45990.45999664352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45990.45999664352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45990.45999664352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45990.45999664352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45990.45999664352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45990.45999664352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45990.45999664352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45990.45999664352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45990.45999664352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45990.45999664352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45990.45999664352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45990.45999664352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45990.45999664352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45990.45999664352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45990.45999664352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45990.45999664352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45990.45999664352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45990.45999664352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45990.45999664352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45990.45999664352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45990.45999664352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45990.45999664352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45990.45999664352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45990.45999664352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45990.45999664352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45990.45999664352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45990.45999664352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45990.45999664352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45990.45999664352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45990.45999664352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45990.45999664352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45990.45999664352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45990.45999664352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45990.45999664352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45990.45999664352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45990.45999664352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45990.45999664352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45990.45999664352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45990.45999664352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45990.45999664352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45990.45999664352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45990.45999664352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45990.45999664352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45990.45999664352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45990.45999664352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45990.45999664352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45990.45999664352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45990.45999664352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45990.45999664352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45990.45999664352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45990.45999664352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45990.45999664352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45990.45999664352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45990.45999664352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45990.45999664352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45990.45999664352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45990.45999664352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45990.45999664352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45990.45999664352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45990.45999664352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45990.45999664352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45990.45999664352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45990.45999664352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45990.45999664352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45990.45999664352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45990.45999664352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45990.45999664352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45990.45999664352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45990.45999664352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45990.45999664352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45990.45999664352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45990.45999664352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45990.45999664352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45990.45999664352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45990.45999664352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45990.45999664352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45990.45999664352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45990.45999664352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45990.45999664352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45990.45999664352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45990.45999664352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45990.45999664352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45990.45999664352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45990.45999664352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45990.45999664352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45990.45999664352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45990.45999664352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45990.45999664352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45990.45999664352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45990.45999664352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45990.45999664352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45990.45999664352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45990.45999664352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45990.45999664352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45990.45999664352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45990.45999664352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45990.45999664352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45990.45999664352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45990.45999664352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45990.45999664352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45990.45999664352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45990.45999664352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45990.45999664352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45990.45999664352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45990.45999664352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45990.45999664352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45990.45999664352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45990.45999664352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45990.45999664352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45990.45999664352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45990.45999664352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45990.45999664352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45990.45999664352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45990.45999664352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45990.45999664352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45990.45999664352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45990.45999664352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45990.45999664352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45990.45999664352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45990.45999664352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45990.45999664352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45990.45999664352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45990.45999664352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45990.45999664352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45990.45999664352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45990.45999664352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45990.45999664352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45990.45999664352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45990.45999664352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45990.45999664352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45990.45999664352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45990.45999664352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45990.45999664352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45990.45999664352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45990.45999664352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45990.45999664352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45990.45999664352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45990.45999664352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45990.45999664352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45990.45999664352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45990.45999664352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45990.45999664352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45990.45999664352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45990.45999664352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45990.45999664352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45990.45999664352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45990.45999664352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45990.45999664352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45990.45999664352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45990.45999664352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45990.45999664352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45990.45999664352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45990.45999664352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45990.45999664352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45990.45999664352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45990.45999664352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45990.45999664352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45990.45999664352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45990.45999664352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45990.45999664352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45990.45999664352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45990.45999664352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45990.45999664352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45990.45999664352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45990.45999664352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45990.45999664352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45990.45999664352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45990.45999664352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45990.45999664352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45990.45999664352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286.97927905092365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0.26832997685414739</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9.9579976849781815E-2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45990.45999664352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45990.45999664352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45990.45999664352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45990.45999664352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45990.45999664352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45990.45999664352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45990.45999664352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45990.45999664352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45990.45999664352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45990.45999664352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45990.45999664352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45990.45999664352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45990.45999664352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45990.45999664352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45990.45999664352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45990.45999664352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45990.45999664352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45990.45999664352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45990.45999664352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45990.45999664352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45990.45999664352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45990.45999664352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45990.45999664352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45990.45999664352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45990.45999664352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45990.45999664352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45990.45999664352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45990.45999664352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45990.45999664352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45990.45999664352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45990.45999664352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45990.45999664352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45990.45999664352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45990.45999664352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45990.45999664352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45990.45999664352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45990.45999664352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45990.45999664352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45990.45999664352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45990.45999664352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45990.45999664352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45990.45999664352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45990.45999664352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45990.45999664352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45990.45999664352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45990.45999664352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45990.45999664352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45990.45999664352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45990.45999664352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45990.45999664352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45990.45999664352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45990.45999664352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45990.45999664352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45990.45999664352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45990.45999664352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45990.45999664352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45990.45999664352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45990.45999664352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45990.45999664352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45990.45999664352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45990.45999664352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45990.45999664352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45990.45999664352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45990.45999664352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45990.45999664352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45990.45999664352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45990.45999664352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45990.45999664352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45990.45999664352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45990.45999664352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45990.45999664352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45990.45999664352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45990.45999664352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45990.45999664352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45990.45999664352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45990.45999664352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45990.45999664352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45990.45999664352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45990.45999664352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45990.45999664352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45990.45999664352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45990.45999664352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45990.45999664352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45990.45999664352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45990.45999664352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45990.45999664352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45990.45999664352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45990.45999664352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45990.45999664352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45990.45999664352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45990.45999664352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45990.45999664352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45990.45999664352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45990.45999664352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45990.45999664352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45990.45999664352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45990.45999664352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45990.45999664352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45990.45999664352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45990.45999664352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45990.45999664352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45990.45999664352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45990.45999664352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45990.45999664352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45990.45999664352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45990.45999664352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45990.45999664352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45990.45999664352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45990.45999664352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45990.45999664352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45990.45999664352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45990.45999664352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45990.45999664352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45990.45999664352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45990.45999664352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45990.45999664352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45990.45999664352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45990.45999664352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45990.45999664352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45990.45999664352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45990.45999664352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45990.45999664352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45990.45999664352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45990.45999664352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45990.45999664352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45990.45999664352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45990.45999664352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45990.45999664352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45990.45999664352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45990.45999664352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45990.45999664352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45990.45999664352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45990.45999664352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45990.45999664352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45990.45999664352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45990.45999664352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45990.45999664352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45990.45999664352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45990.45999664352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45990.45999664352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45990.45999664352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45990.45999664352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45990.45999664352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45990.45999664352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45990.45999664352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45990.45999664352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45990.45999664352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45990.45999664352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45990.45999664352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45990.45999664352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45990.45999664352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45990.45999664352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45990.45999664352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45990.45999664352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45990.45999664352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45990.45999664352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45990.45999664352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45990.45999664352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45990.45999664352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45990.45999664352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45990.45999664352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45990.45999664352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45990.45999664352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45990.45999664352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45990.45999664352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45990.45999664352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45990.45999664352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45990.45999664352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45990.45999664352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45990.45999664352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45990.45999664352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45990.45999664352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45990.45999664352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45990.45999664352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45990.45999664352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45990.45999664352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45990.45999664352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45990.45999664352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45990.45999664352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45990.45999664352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45990.45999664352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45990.45999664352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45990.45999664352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45990.45999664352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45990.45999664352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45990.45999664352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45990.45999664352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45990.45999664352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45990.45999664352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45990.45999664352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45990.45999664352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45990.45999664352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45990.45999664352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45990.45999664352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45990.45999664352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45990.45999664352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45990.45999664352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45990.45999664352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45990.45999664352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45990.45999664352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45990.45999664352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45990.45999664352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45990.45999664352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45990.45999664352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45990.45999664352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45990.45999664352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45990.45999664352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45990.45999664352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45990.45999664352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45990.45999664352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45990.45999664352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45990.45999664352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45990.45999664352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45990.45999664352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45990.45999664352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45990.45999664352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45990.45999664352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45990.45999664352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45990.45999664352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45990.45999664352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45990.45999664352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45990.45999664352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45990.45999664352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45990.45999664352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45990.45999664352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45990.45999664352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45990.45999664352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45990.45999664352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45990.45999664352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45990.45999664352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45990.45999664352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45990.45999664352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45990.45999664352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45990.45999664352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45990.45999664352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45990.45999664352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45990.45999664352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45990.45999664352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45990.45999664352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45990.45999664352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45990.45999664352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45990.45999664352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45990.45999664352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45990.45999664352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45990.45999664352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45990.45999664352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45990.45999664352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45990.45999664352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45990.45999664352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45990.45999664352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45990.45999664352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45990.45999664352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45990.45999664352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45990.45999664352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45990.45999664352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45990.45999664352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45990.45999664352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45990.45999664352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45990.45999664352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45990.45999664352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45990.45999664352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45990.45999664352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45990.45999664352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45990.45999664352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45990.45999664352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45990.45999664352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45990.45999664352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45990.45999664352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45990.45999664352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45990.45999664352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45990.45999664352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45990.45999664352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45990.45999664352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45990.45999664352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45990.45999664352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45990.45999664352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45990.45999664352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45990.45999664352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45990.45999664352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45990.45999664352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45990.45999664352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45990.45999664352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45990.45999664352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45990.45999664352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45990.45999664352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45990.45999664352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45990.45999664352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45990.45999664352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45990.45999664352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45990.45999664352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98.627936458331533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64.271119328703207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41.798885532407439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9.0866980324062752</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0.50808692129794508</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38570</v>
      </c>
      <c r="E7" s="37" t="s">
        <v>39106</v>
      </c>
      <c r="F7" s="38">
        <v>45990.446261574078</v>
      </c>
      <c r="G7" s="138">
        <f ca="1">IFERROR(NOW()-F7,"")</f>
        <v>1.3735069442191161E-2</v>
      </c>
      <c r="H7" s="38">
        <v>45990.440011574072</v>
      </c>
      <c r="I7" s="37" t="str">
        <f>IFERROR(VLOOKUP(D7,DB!A:F,6,0),"")</f>
        <v>SCECO</v>
      </c>
      <c r="J7" s="37" t="str">
        <f>IFERROR(VLOOKUP(D7,DB!A:G,7,0),"")</f>
        <v>Haj Removal</v>
      </c>
      <c r="K7" s="37" t="s">
        <v>39213</v>
      </c>
      <c r="L7" s="37" t="str">
        <f>IFERROR(VLOOKUP(D7,DB!A:I,9,0),"")</f>
        <v>Latis</v>
      </c>
    </row>
    <row r="8" spans="1:13">
      <c r="A8" s="37"/>
      <c r="B8" s="37" t="str">
        <f>IFERROR(VLOOKUP(D8,DB!A:K,11,0),"")</f>
        <v/>
      </c>
      <c r="C8" s="37"/>
      <c r="D8" s="106"/>
      <c r="E8" s="37"/>
      <c r="F8" s="38"/>
      <c r="G8" s="138">
        <f ca="1">IFERROR(NOW()-F8,"")</f>
        <v>45990.45999664352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45990.45999664352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45990.45999664352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45990.45999664352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45990.45999664352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45990.45999664352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45990.45999664352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45990.45999664352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45990.45999664352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45990.45999664352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45990.45999664352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45990.45999664352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45990.45999664352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45990.45999664352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45990.45999664352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45990.45999664352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45990.45999664352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45990.45999664352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45990.45999664352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45990.45999664352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45990.45999664352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45990.45999664352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45990.45999664352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45990.45999664352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45990.45999664352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45990.45999664352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45990.45999664352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45990.45999664352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45990.45999664352</v>
      </c>
      <c r="H36" s="38"/>
      <c r="I36" s="37" t="str">
        <f>IFERROR(VLOOKUP(D36,DB!A:F,6,0),"")</f>
        <v/>
      </c>
      <c r="J36" s="37" t="str">
        <f>IFERROR(VLOOKUP(D36,DB!A:G,7,0),"")</f>
        <v/>
      </c>
      <c r="K36" s="37"/>
      <c r="L36" s="37" t="str">
        <f>IFERROR(VLOOKUP(D36,DB!A:I,9,0),"")</f>
        <v/>
      </c>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45990.459996527781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45990.459996527781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45990.459996527781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45990.459996527781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45990.459996527781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45990.459996527781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45990.459996527781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45990.459996527781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45990.459996527781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45990.459996527781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45990.459996527781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45990.459996527781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45990.459996527781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45990.459996527781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45990.459996527781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45990.459996527781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45990.459996296297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45990.459996296297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45990.459996296297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45990.459996296297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45990.459996296297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45990.459996296297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45990.459996296297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45990.459996296297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45990.459996296297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45990.459996296297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45990.459996296297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45990.459996296297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45990.459996296297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45990.459996296297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45990.459996296297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45990.459996296297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45990.459996296297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45990.459996296297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45990.459996296297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45990.459996296297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45990.459996296297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45990.459996296297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45990.459996296297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45990.459996296297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45990.459996296297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45990.459996296297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45990.459996296297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45990.459996296297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45990.459996296297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45990.459996296297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45990.459996296297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45990.459996296297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45990.459996296297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45990.459996296297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45990.459996296297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45990.459996296297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45990.459996296297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45990.459996296297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45990.459996296297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45990.459996296297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45990.459996296297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45990.459996296297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45990.459996296297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45990.459996296297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45990.459996296297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45990.459996296297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45990.459996296297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45990.459996296297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45990.459996296297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45990.459996296297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45990.459996296297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45990.459996296297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45990.459996296297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45990.459996296297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45990.459996296297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45990.459996296297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45990.459996296297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45990.459996296297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45990.459996296297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45990.459996296297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45990.459996296297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45990.459996296297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45990.459996296297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45990.459996296297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45990.459996296297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45990.459996296297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45990.459996296297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45990.459996296297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45990.459996296297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45990.459996296297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45990.459996296297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45990.459996296297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45990.459996296297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45990.459996296297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45990.459996296297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45990.459996296297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45990.459996296297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45990.459996296297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45990.459996296297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45990.459996296297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45990.459996296297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45990.459996296297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45990.459996296297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45990.459996296297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45990.459996296297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45990.459996296297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45990.459996296297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45990.459996296297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45990.459996296297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45990.459996296297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45990.459996296297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45990.459996296297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45990.459996296297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45990.459996296297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45990.459996296297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45990.459996296297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45990.459996296297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45990.459996296297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45990.459996296297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45990.459996296297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45990.459996296297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45990.459996296297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45990.459996296297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45990.459996296297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45990.459996296297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45990.459996296297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45990.459996296297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45990.459996296297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45990.459996296297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45990.459996296297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45990.459996296297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45990.459996296297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45990.459996296297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45990.459996296297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45990.459996296297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45990.459996296297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45990.459996296297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45990.459996296297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45990.459996296297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45990.459996296297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45990.459996296297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45990.459996296297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45990.459996296297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45990.459996296297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45990.459996296297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45990.459996296297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45990.459996296297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45990.459996296297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45990.459996296297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45990.459996296297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45990.459996296297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45990.459996296297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45990.459996296297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45990.459996296297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45990.459996296297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45990.459996296297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45990.459996296297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45990.459996296297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45990.459996296297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45990.459996296297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45990.459996296297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45990.459996296297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45990.459996296297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45990.459996296297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45990.459996296297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45990.459996296297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45990.459996296297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45990.459996296297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45990.459996296297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45990.459996527781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45990.459996527781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45990.459996527781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45990.459996527781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45990.459996527781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45990.459996527781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45990.459996527781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45990.459996527781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45990.459996527781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45990.459996527781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45990.459996527781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45990.459996527781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45990.459996527781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45990.459996527781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45990.459996527781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45990.459996527781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45990.459996527781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45990.459996527781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45990.459996527781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45990.459996527781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45990.459996527781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45990.459996527781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45990.459996527781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45990.459996527781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45990.459996527781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45990.459996527781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45990.459996527781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45990.459996527781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45990.459996527781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45990.459996527781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45990.459996527781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45990.459996527781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45990.459996527781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45990.459996527781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45990.459996527781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45990.459996527781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45990.459996527781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45990.459996527781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45990.459996527781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45990.459996527781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45990.459996527781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45990.459996527781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45990.459996527781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45990.459996527781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45990.459996527781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45990.459996527781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45990.459996527781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45990.459996527781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45990.459996527781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45990.459996527781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45990.459996527781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45990.459996527781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45990.459996527781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45990.459996527781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45990.459996527781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45990.459996527781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45990.459996527781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45990.459996527781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45990.459996527781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45990.459996527781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45990.459996527781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45990.459996527781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45990.459996527781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45990.459996527781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45990.459996527781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45990.459996527781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45990.459996527781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45990.459996527781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45990.459996527781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45990.459996527781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45990.459996527781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45990.459996527781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45990.459996527781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45990.459996527781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45990.459996527781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45990.459996527781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45990.459996527781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45990.459996527781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45990.459996527781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45990.459996527781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45990.459996527781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45990.459996527781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45990.459996527781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45990.459996527781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45990.459996527781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45990.459996527781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45990.459996527781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45990.459996527781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45990.459996527781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45990.459996527781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45990.459996527781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45990.459996527781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45990.459996527781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45990.459996527781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45990.459996527781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45990.459996527781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45990.459996527781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45990.459996527781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45990.459996527781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45990.459996527781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45990.459996527781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45990.459996527781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45990.459996527781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45990.459996527781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45990.459996527781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45990.459996527781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45990.459996527781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45990.459996527781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45990.459996527781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45990.459996527781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45990.459996527781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45990.459996527781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45990.459996527781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45990.459996527781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45990.459996527781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45990.459996527781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45990.459996527781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45990.459996527781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45990.459996527781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45990.459996527781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45990.459996527781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45990.459996527781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45990.459996527781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45990.459996527781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45990.459996527781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45990.459996527781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45990.459996527781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45990.459996527781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45990.459996527781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45990.459996527781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45990.459996527781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45990.459996527781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45990.459996527781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45990.459996527781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45990.459996527781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45990.459996527781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45990.459996527781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45990.459996527781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45990.459996527781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45990.459996527781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45990.459996527781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45990.459996527781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45990.459996527781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45990.459996527781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45990.459996527781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45990.459996527781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45990.459996527781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45990.459996527781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45990.459996527781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45990.459996527781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45990.459996527781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45990.459996527781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45990.459996527781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45990.459996527781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45990.459996527781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45990.459996527781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45990.459996527781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45990.459996527781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45990.459996527781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45990.459996527781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45990.459996527781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45990.459996527781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45990.459996527781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45990.459996527781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45990.459996527781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45990.459996527781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45990.459996527781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45990.459996527781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45990.459996527781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45990.459996527781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45990.459996527781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45990.459996527781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45990.459996527781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45990.459996527781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45990.459996527781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45990.459996527781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45990.459996527781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45990.459996527781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45990.459996527781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45990.459996527781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45990.459996527781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45990.459996527781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45990.459996527781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45990.459996527781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45990.459996527781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45990.459996527781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45990.459996527781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45990.459996527781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45990.459996527781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45990.459996527781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45990.459996527781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45990.459996527781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45990.459996527781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45990.459996527781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45990.459996527781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45990.459996527781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45990.459996527781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45990.459996527781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45990.459996527781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45990.459996527781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45990.459996527781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45990.459996527781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45990.459996527781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45990.459996527781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45990.459996527781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45990.459996527781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45990.459996527781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45990.459996527781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45990.459996527781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45990.459996527781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45990.459996527781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45990.459996527781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45990.459996527781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45990.459996527781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45990.459996527781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45990.459996527781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45990.459996527781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45990.459996527781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45990.459996527781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45990.459996527781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45990.459996527781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45990.459996527781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45990.459996527781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45990.459996527781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45990.459996527781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45990.459996527781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45990.459996527781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45990.459996527781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45990.459996527781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45990.459996527781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45990.459996527781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45990.459996527781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45990.459996527781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45990.459996527781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45990.459996527781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45990.459996527781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45990.459996527781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45990.459996527781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45990.459996527781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45990.459996527781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45990.459996527781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45990.459996527781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45990.459996527781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45990.459996527781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45990.459996527781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45990.459996527781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45990.459996527781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45990.459996527781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45990.459996527781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45990.459996527781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45990.459996527781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45990.459996527781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45990.459996527781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45990.459996527781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45990.459996527781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45990.459996527781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45990.459996527781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45990.459996527781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45990.459996527781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45990.459996527781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45990.459996527781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45990.459996527781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45990.459996527781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45990.459996527781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45990.459996527781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45990.459996527781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45990.459996527781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45990.459996527781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45990.459996527781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45990.459996527781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45990.459996527781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45990.459996527781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45990.459996527781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45990.459996527781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45990.459996527781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45990.459996527781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45990.459996527781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45990.459996527781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45990.459996527781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45990.459996527781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45990.459996527781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45990.459996527781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45990.459996527781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45990.459996527781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45990.459996527781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45990.459996527781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45990.459996527781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45990.459996527781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45990.459996527781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45990.459996527781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45990.459996527781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45990.459996527781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45990.459996527781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45990.459996527781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45990.459996527781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45990.459996527781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45990.459996527781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45990.459996527781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45990.459996527781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45990.459996527781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45990.459996527781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45990.459996527781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45990.459996527781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45990.459996527781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45990.459996527781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45990.459996527781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45990.459996527781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45990.459996527781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45990.459996527781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45990.459996527781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45990.459996527781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45990.459996527781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45990.459996527781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45990.459996527781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45990.459996527781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45990.459996527781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45990.459996527781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45990.459996527781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45990.459996527781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45990.459996527781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45990.459996527781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45990.459996527781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45990.459996527781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45990.459996527781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45990.459996527781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45990.459996527781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