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09" documentId="120_S{2AC9BD13-BADA-5192-A53E-5A8FF88502F6}" xr6:coauthVersionLast="47" xr6:coauthVersionMax="47" xr10:uidLastSave="{9E7DED82-A29A-4A3E-8217-C910F920859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<sst xmlns="http://schemas.openxmlformats.org/spreadsheetml/2006/main" count="181511" uniqueCount="39132">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</sst>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334.37056805555767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45997.318993981484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45997.318993981484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45997.318993981484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45997.318993981484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45997.318993981484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45997.318993981484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45997.318993981484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45997.318993981484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45997.318993981484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45997.318993981484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45997.318993981484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45997.318993981484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45997.318993981484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45997.318993981484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45997.318993981484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45997.318993981484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45997.318993981484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45997.318993981484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45997.318993981484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45997.318993981484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45997.318993981484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45997.318993981484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45997.318993981484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45997.318993981484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45997.318993981484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45997.318993981484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45997.318993981484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45997.318993981484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45997.318993981484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45997.318993981484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45997.318993981484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45997.318993981484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45997.318993981484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45997.318993981484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45997.318993981484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45997.318993981484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45997.318993981484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45997.318993981484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45997.318993981484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45997.318993981484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45997.318993981484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45997.318993981484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45997.318993981484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45997.318993981484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45997.318993981484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45997.318993981484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45997.318993981484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45997.318993981484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45997.318993981484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45997.318993981484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45997.318993981484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45997.318993981484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45997.318993981484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45997.318993981484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45997.318993981484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45997.318993981484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45997.318993981484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45997.318993981484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45997.318993981484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45997.318993981484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45997.318993981484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45997.318993981484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45997.318993981484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45997.318993981484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45997.318993981484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45997.318993981484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45997.318993981484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45997.318993981484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45997.318993981484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45997.318993981484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45997.318993981484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45997.318993981484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45997.318993981484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45997.318993981484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45997.318993981484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45997.318993981484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45997.318993981484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45997.318993981484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45997.318993981484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45997.318993981484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45997.318993981484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45997.318993981484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45997.318993981484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45997.318993981484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45997.318993981484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45997.318993981484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45997.318993981484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45997.318993981484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45997.318993981484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45997.318993981484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45997.318993981484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45997.318993981484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45997.318993981484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45997.318993981484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45997.318993981484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45997.318993981484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45997.318993981484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45997.318993981484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45997.318993981484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45997.318993981484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45997.318993981484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45997.318993981484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45997.318993981484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45997.318993981484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45997.318993981484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45997.318993981484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45997.318993981484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45997.318993981484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45997.318993981484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45997.318993981484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45997.318993981484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45997.318993981484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45997.318993981484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45997.318993981484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45997.318993981484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45997.318993981484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45997.318993981484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45997.318993981484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45997.318993981484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45997.318993981484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45997.318993981484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45997.318993981484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45997.318993981484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45997.318993981484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45997.318993981484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45997.318993981484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45997.318993981484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45997.318993981484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45997.318993981484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45997.318993981484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45997.318993981484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45997.318993981484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45997.318993981484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45997.318993981484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45997.318993981484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45997.318993981484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45997.318993981484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45997.318993981484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45997.318993981484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45997.318993981484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45997.318993981484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45997.318993981484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45997.318993981484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45997.318993981484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45997.318993981484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45997.318993981484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45997.318993981484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45997.318993981484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45997.318993981484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45997.318993981484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45997.318993981484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45997.318993981484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45997.318993981484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45997.318993981484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45997.318993981484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45997.318993981484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45997.318993981484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45997.318993981484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45997.318993981484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45997.318993981484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45997.318993981484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45997.318993981484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45997.318993981484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45997.318993981484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45997.318993981484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45997.318993981484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45997.318993981484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45997.318993981484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45997.318993981484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45997.318993981484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45997.318993981484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45997.318993981484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45997.318993981484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45997.318993981484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45997.318993981484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45997.318993981484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45997.318993981484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45997.318993981484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45997.318993981484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45997.318993981484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45997.318993981484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45997.318993981484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45997.318993981484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45997.318993981484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45997.318993981484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45997.318993981484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45997.318993981484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45997.318993981484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45997.318993981484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45997.318993981484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45997.318993981484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45997.318993981484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45997.318993981484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45997.318993981484</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172.31915601852234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12.93157500000234</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45997.318993981484</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45997.318993981484</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45997.318993981484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45997.318993981484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45997.318993981484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45997.318993981484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45997.318993981484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45997.318993981484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45997.318993981484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45997.318993981484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45997.318993981484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45997.318993981484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45997.318993981484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45997.318993981484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45997.318993981484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45997.318993981484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45997.318993981484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45997.318993981484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45997.318993981484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45997.318993981484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45997.318993981484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45997.318993981484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45997.318993981484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45997.318993981484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45997.318993981484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45997.318993981484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45997.318993981484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45997.318993981484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45997.318993981484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45997.318993981484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45997.318993981484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45997.318993981484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45997.318993981484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45997.318993981484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45997.318993981484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45997.318993981484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45997.318993981484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45997.318993981484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45997.318993981484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45997.318993981484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45997.318993981484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45997.318993981484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45997.318993981484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45997.318993981484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45997.318993981484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45997.318993981484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45997.318993981484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45997.318993981484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45997.318993981484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45997.318993981484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45997.318993981484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45997.318993981484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45997.318993981484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45997.318993981484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45997.318993981484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45997.318993981484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45997.318993981484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45997.318993981484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45997.318993981484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45997.318993981484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45997.318993981484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45997.318993981484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45997.318993981484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45997.318993981484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45997.318993981484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45997.318993981484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45997.318993981484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45997.318993981484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45997.318993981484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45997.318993981484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45997.318993981484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45997.318993981484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45997.318993981484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45997.318993981484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45997.318993981484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45997.318993981484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45997.318993981484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45997.318993981484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45997.318993981484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45997.318993981484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45997.318993981484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45997.318993981484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45997.318993981484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45997.318993981484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45997.318993981484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45997.318993981484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45997.318993981484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45997.318993981484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45997.318993981484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45997.318993981484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45997.318993981484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45997.318993981484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45997.318993981484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45997.318993981484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45997.318993981484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45997.318993981484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45997.318993981484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45997.318993981484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45997.318993981484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45997.318993981484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45997.318993981484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45997.318993981484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45997.318993981484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45997.318993981484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45997.318993981484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45997.318993981484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45997.318993981484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45997.318993981484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45997.318993981484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45997.318993981484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45997.318993981484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45997.318993981484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45997.318993981484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45997.318993981484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45997.318993981484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45997.318993981484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45997.318993981484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45997.318993981484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45997.318993981484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45997.318993981484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45997.318993981484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45997.318993981484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45997.318993981484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45997.318993981484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45997.318993981484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45997.318993981484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45997.318993981484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45997.318993981484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45997.318993981484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45997.318993981484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45997.318993981484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45997.318993981484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45997.318993981484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45997.318993981484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45997.318993981484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45997.318993981484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45997.318993981484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45997.318993981484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45997.318993981484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45997.318993981484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45997.318993981484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45997.318993981484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45997.318993981484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45997.318993981484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45997.318993981484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45997.318993981484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45997.318993981484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45997.318993981484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45997.318993981484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45997.318993981484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45997.318993981484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45997.318993981484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45997.318993981484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45997.318993981484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45997.318993981484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45997.318993981484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45997.318993981484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45997.318993981484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45997.318993981484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45997.318993981484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45997.318993981484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45997.318993981484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45997.318993981484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45997.318993981484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45997.318993981484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45997.318993981484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45997.318993981484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45997.318993981484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45997.318993981484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45997.318993981484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45997.318993981484</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45997.318993981484</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45997.318993981484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45997.318993981484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45997.318993981484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45997.318993981484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45997.318993981484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45997.318993981484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45997.318993981484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45997.318993981484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45997.318993981484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45997.318993981484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45997.318993981484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45997.318993981484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45997.318993981484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45997.318993981484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45997.318993981484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45997.318993981484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45997.318993981484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45997.318993981484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45997.318993981484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45997.318993981484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45997.318993981484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45997.318993981484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45997.318993981484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45997.318993981484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45997.318993981484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45997.318993981484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45997.318993981484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45997.318993981484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45997.318993981484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45997.318993981484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45997.318993981484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45997.318993981484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45997.318993981484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45997.318993981484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45997.318993981484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45997.318993981484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45997.318993981484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45997.318993981484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45997.318993981484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45997.318993981484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45997.318993981484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45997.318993981484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45997.318993981484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45997.318993981484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45997.318993981484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45997.318993981484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45997.318993981484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45997.318993981484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45997.318993981484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45997.318993981484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45997.318993981484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45997.318993981484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45997.318993981484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45997.318993981484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45997.318993981484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45997.318993981484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45997.318993981484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45997.318993981484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45997.318993981484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45997.318993981484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45997.318993981484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45997.318993981484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45997.318993981484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45997.318993981484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45997.318993981484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45997.318993981484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45997.318993981484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45997.318993981484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45997.318993981484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45997.318993981484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45997.318993981484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45997.318993981484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45997.318993981484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45997.318993981484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45997.318993981484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45997.318993981484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45997.318993981484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45997.318993981484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45997.318993981484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45997.318993981484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45997.318993981484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45997.318993981484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45997.318993981484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45997.318993981484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45997.318993981484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45997.318993981484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45997.318993981484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45997.318993981484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45997.318993981484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45997.318993981484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45997.318993981484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45997.318993981484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45997.318993981484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45997.318993981484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45997.318993981484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45997.318993981484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45997.318993981484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45997.318993981484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45997.318993981484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45997.318993981484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45997.318993981484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45997.318993981484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45997.318993981484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45997.318993981484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45997.318993981484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45997.318993981484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45997.318993981484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45997.318993981484</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45997.318993981484</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45997.318993981484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45997.318993981484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45997.318993981484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45997.318993981484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45997.318993981484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45997.318993981484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45997.318993981484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45997.318993981484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45997.318993981484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45997.318993981484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45997.318993981484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45997.318993981484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45997.318993981484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45997.318993981484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45997.318993981484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45997.318993981484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45997.318993981484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45997.318993981484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45997.318993981484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45997.318993981484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45997.318993981484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45997.318993981484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45997.318993981484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45997.318993981484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45997.318993981484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45997.318993981484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45997.318993981484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45997.318993981484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45997.318993981484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45997.318993981484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45997.318993981484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45997.318993981484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45997.318993981484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45997.318993981484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45997.318993981484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45997.318993981484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45997.318993981484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45997.318993981484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45997.318993981484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45997.318993981484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45997.318993981484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45997.318993981484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45997.318993981484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45997.318993981484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45997.318993981484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45997.318993981484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45997.318993981484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45997.318993981484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45997.318993981484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45997.318993981484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45997.318993981484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45997.318993981484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45997.318993981484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45997.318993981484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45997.318993981484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45997.318993981484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45997.318993981484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45997.318993981484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45997.318993981484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45997.318993981484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45997.318993981484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45997.318993981484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45997.318993981484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45997.318993981484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45997.318993981484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45997.318993981484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45997.318993981484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45997.318993981484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45997.318993981484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45997.318993981484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45997.318993981484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45997.318993981484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45997.318993981484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45997.318993981484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45997.318993981484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45997.318993981484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45997.318993981484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45997.318993981484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45997.318993981484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45997.318993981484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45997.318993981484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45997.318993981484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45997.318993981484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45997.318993981484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45997.318993981484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45997.318993981484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45997.318993981484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45997.318993981484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45997.318993981484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45997.318993981484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45997.318993981484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45997.318993981484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45997.318993981484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45997.318993981484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45997.318993981484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45997.318993981484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45997.318993981484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45997.318993981484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45997.318993981484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45997.318993981484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45997.318993981484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45997.318993981484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45997.318993981484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45997.318993981484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45997.318993981484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45997.318993981484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45997.318993981484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45997.318993981484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45997.318993981484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45997.318993981484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45997.318993981484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45997.318993981484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45997.318993981484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45997.318993981484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45997.318993981484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45997.318993981484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45997.318993981484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45997.318993981484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45997.318993981484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45997.318993981484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45997.318993981484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45997.318993981484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45997.318993981484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45997.318993981484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45997.318993981484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45997.318993981484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45997.318993981484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45997.318993981484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45997.318993981484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45997.318993981484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45997.318993981484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45997.318993981484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45997.318993981484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45997.318993981484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45997.318993981484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45997.318993981484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45997.318993981484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45997.318993981484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45997.318993981484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45997.318993981484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45997.318993981484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45997.318993981484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45997.318993981484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45997.318993981484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45997.318993981484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45997.318993981484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45997.318993981484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45997.318993981484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45997.318993981484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45997.318993981484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45997.318993981484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45997.318993981484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45997.318993981484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45997.318993981484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45997.318993981484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45997.318993981484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45997.318993981484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45997.318993981484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45997.318993981484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45997.318993981484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45997.318993981484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45997.318993981484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45997.318993981484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45997.318993981484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45997.318993981484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45997.318993981484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45997.318993981484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45997.318993981484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45997.318993981484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45997.318993981484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45997.318993981484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45997.318993981484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45997.318993981484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45997.318993981484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45997.318993981484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45997.318993981484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45997.318993981484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45997.318993981484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45997.318993981484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45997.318993981484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45997.318993981484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45997.318993981484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45997.318993981484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45997.318993981484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45997.318993981484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45997.318993981484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45997.318993981484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45997.318993981484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45997.318993981484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45997.318993981484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45997.318993981484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45997.318993981484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45997.318993981484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45997.318993981484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45997.318993981484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45997.318993981484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45997.318993981484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45997.318993981484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45997.318993981484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45997.318993981484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45997.318993981484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45997.318993981484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45997.318993981484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45997.318993981484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45997.318993981484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45997.318993981484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45997.318993981484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45997.318993981484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45997.318993981484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45997.318993981484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45997.318993981484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45997.318993981484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45997.318993981484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45997.318993981484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45997.318993981484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45997.318993981484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45997.318993981484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45997.318993981484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45997.318993981484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45997.318993981484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45997.318993981484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45997.318993981484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45997.318993981484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45997.318993981484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45997.318993981484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45997.318993981484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45997.318993981484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45997.318993981484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45997.318993981484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45997.318993981484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45997.318993981484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45997.318993981484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45997.318993981484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45997.318993981484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45997.318993981484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45997.318993981484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45997.318993981484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45997.318993981484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45997.318993981484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45997.318993981484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45997.318993981484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45997.318993981484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45997.318993981484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45997.318993981484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45997.318993981484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45997.318993981484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45997.318993981484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45997.318993981484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45997.318993981484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45997.318993981484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45997.318993981484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45997.318993981484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45997.318993981484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45997.318993981484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45997.318993981484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45997.318993981484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45997.318993981484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45997.318993981484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45997.318993981484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45997.318993981484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45997.318993981484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45997.318993981484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45997.318993981484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45997.318993981484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45997.318993981484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45997.318993981484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45997.318993981484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45997.318993981484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45997.318993981484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45997.318993981484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45997.318993981484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45997.318993981484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45997.318993981484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45997.318993981484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45997.318993981484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45997.318993981484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45997.318993981484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45997.318993981484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45997.318993981484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45997.318993981484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45997.318993981484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45997.318993981484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45997.318993981484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45997.318993981484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45997.318993981484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45997.318993981484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45997.318993981484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45997.318993981484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45997.318993981484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45997.318993981484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45997.318993981484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45997.318993981484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45997.318993981484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45997.318993981484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45997.318993981484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45997.318993981484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45997.318993981484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45997.318993981484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45997.318993981484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45997.318993981484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45997.318993981484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45997.318993981484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45997.318993981484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45997.318993981484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45997.318993981484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45997.318993981484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45997.318993981484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45997.318993981484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45997.318993981484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45997.318993981484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45997.318993981484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45997.318993981484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45997.318993981484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45997.318993981484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45997.318993981484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45997.318993981484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45997.318993981484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45997.318993981484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45997.318993981484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45997.318993981484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45997.318993981484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45997.318993981484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45997.318993981484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45997.318993981484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45997.318993981484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45997.318993981484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45997.318993981484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45997.318993981484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45997.318993981484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45997.318993981484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45997.318993981484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45997.318993981484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45997.318993981484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45997.318993981484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45997.318993981484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45997.318993981484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45997.318993981484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45997.318993981484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45997.318993981484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45997.318993981484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45997.318993981484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45997.318993981484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45997.318993981484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45997.318993981484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45997.318993981484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45997.318993981484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45997.318993981484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45997.318993981484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45997.318993981484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45997.318993981484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45997.318993981484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45997.318993981484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45997.318993981484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45997.318993981484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45997.318993981484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45997.318993981484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45997.318993981484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45997.318993981484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45997.318993981484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45997.318993981484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45997.318993981484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45997.318993981484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45997.318993981484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45997.318993981484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45997.318993981484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45997.318993981484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45997.318993981484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45997.318993981484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45997.318993981484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45997.318993981484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45997.318993981484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45997.318993981484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45997.318993981484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45997.318993981484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45997.318993981484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45997.318993981484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45997.318993981484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45997.318993981484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45997.318993981484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45997.318993981484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45997.318993981484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45997.318993981484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45997.318993981484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45997.318993981484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45997.318993981484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45997.318993981484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45997.318993981484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45997.318993981484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45997.318993981484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45997.318993981484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45997.318993981484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45997.318993981484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45997.318993981484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45997.318993981484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45997.318993981484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45997.318993981484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45997.318993981484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45997.318993981484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45997.318993981484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45997.318993981484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45997.318993981484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45997.318993981484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45997.318993981484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45997.318993981484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45997.318993981484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45997.318993981484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45997.318993981484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45997.318993981484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45997.318993981484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45997.318993981484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45997.318993981484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45997.318993981484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45997.318993981484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45997.318993981484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45997.318993981484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45997.318993981484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45997.318993981484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45997.318993981484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45997.318993981484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45997.318993981484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45997.318993981484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45997.318993981484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45997.318993981484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45997.318993981484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45997.318993981484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45997.318993981484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45997.318993981484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45997.318993981484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45997.318993981484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45997.318993981484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45997.318993981484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45997.318993981484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45997.318993981484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45997.318993981484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45997.318993981484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45997.318993981484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45997.318993981484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45997.318993981484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45997.318993981484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45997.318993981484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45997.318993981484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45997.318993981484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45997.318993981484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45997.318993981484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45997.318993981484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45997.318993981484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45997.318993981484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45997.318993981484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45997.318993981484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45997.318993981484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45997.318993981484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45997.318993981484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45997.318993981484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45997.318993981484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45997.318993981484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45997.318993981484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45997.318993981484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45997.318993981484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45997.318993981484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45997.318993981484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45997.318993981484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45997.318993981484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45997.318993981484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45997.318993981484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45997.318993981484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45997.318993981484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45997.318993981484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45997.318993981484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45997.318993981484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45997.318993981484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45997.318993981484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45997.318993981484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45997.318993981484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45997.318993981484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45997.318993981484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45997.318993981484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45997.318993981484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45997.318993981484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45997.318993981484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45997.318993981484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45997.318993981484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45997.318993981484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45997.318993981484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45997.318993981484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45997.318993981484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45997.318993981484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45997.318993981484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45997.318993981484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45997.318993981484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45997.318993981484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45997.318993981484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45997.318993981484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45997.318993981484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45997.318993981484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45997.318993981484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45997.318993981484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45997.318993981484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45997.318993981484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45997.318993981484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45997.318993981484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45997.318993981484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45997.318993981484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45997.318993981484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45997.318993981484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45997.318993981484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45997.318993981484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45997.318993981484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45997.318993981484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45997.318993981484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45997.318993981484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45997.318993981484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45997.318993981484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45997.318993981484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45997.318993981484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45997.318993981484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45997.318993981484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45997.318993981484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45997.318993981484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45997.318993981484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45997.318993981484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45997.318993981484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45997.318993981484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45997.318993981484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45997.318993981484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45997.318993981484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45997.318993981484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45997.318993981484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45997.318993981484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45997.318993981484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45997.318993981484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45997.318993981484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45997.318993981484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45997.318993981484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45997.318993981484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45997.318993981484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45997.318993981484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45997.318993981484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45997.318993981484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45997.318993981484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45997.318993981484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45997.318993981484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45997.318993981484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45997.318993981484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45997.318993981484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45997.318993981484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45997.318993981484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45997.318993981484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45997.318993981484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45997.318993981484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45997.318993981484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45997.318993981484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45997.318993981484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45997.318993981484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45997.318993981484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45997.318993981484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45997.318993981484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45997.318993981484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45997.318993981484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45997.318993981484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45997.318993981484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45997.318993981484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45997.318993981484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45997.318993981484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45997.318993981484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45997.318993981484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45997.318993981484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45997.318993981484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45997.318993981484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45997.318993981484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45997.318993981484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45997.318993981484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45997.318993981484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45997.318993981484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45997.318993981484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45997.318993981484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45997.318993981484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45997.318993981484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45997.318993981484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45997.318993981484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45997.318993981484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45997.318993981484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45997.318993981484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45997.318993981484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45997.318993981484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45997.318993981484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45997.318993981484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45997.318993981484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45997.318993981484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45997.318993981484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45997.318993981484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45997.318993981484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45997.318993981484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45997.318993981484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45997.318993981484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45997.318993981484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45997.318993981484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45997.318993981484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45997.318993981484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45997.318993981484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45997.318993981484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45997.318993981484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45997.318993981484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45997.318993981484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45997.318993981484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45997.318993981484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45997.318993981484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45997.318993981484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45997.318993981484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45997.318993981484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45997.318993981484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45997.318993981484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45997.318993981484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45997.318993981484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45997.318993981484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45997.318993981484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45997.318993981484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45997.318993981484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45997.318993981484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45997.318993981484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45997.318993981484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45997.318993981484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45997.318993981484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45997.318993981484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45997.318993981484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45997.318993981484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45997.318993981484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45997.318993981484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45997.318993981484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45997.318993981484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45997.318993981484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45997.318993981484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45997.318993981484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45997.318993981484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45997.318993981484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45997.318993981484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45997.318993981484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45997.318993981484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45997.318993981484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45997.318993981484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45997.318993981484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45997.318993981484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45997.318993981484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45997.318993981484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45997.318993981484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45997.318993981484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45997.318993981484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45997.318993981484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45997.318993981484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45997.318993981484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45997.318993981484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45997.318993981484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45997.318993981484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45997.318993981484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45997.318993981484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45997.318993981484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45997.318993981484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45997.318993981484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45997.318993981484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45997.318993981484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45997.318993981484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45997.318993981484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45997.318993981484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45997.318993981484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45997.318993981484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45997.318993981484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45997.318993981484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45997.318993981484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45997.318993981484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45997.318993981484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45997.318993981484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45997.318993981484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45997.318993981484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45997.318993981484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45997.318993981484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45997.318993981484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45997.318993981484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45997.318993981484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45997.318993981484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45997.318993981484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45997.318993981484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45997.318993981484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45997.318993981484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45997.318993981484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45997.318993981484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45997.318993981484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45997.318993981484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45997.318993981484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45997.318993981484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45997.318993981484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45997.318993981484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45997.318993981484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45997.318993981484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45997.318993981484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45997.318993981484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45997.318993981484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45997.318993981484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45997.318993981484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45997.318993981484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45997.318993981484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45997.318993981484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45997.318993981484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45997.318993981484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45997.318993981484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45997.318993981484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45997.318993981484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45997.318993981484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45997.318993981484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45997.318993981484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45997.318993981484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45997.318993981484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45997.318993981484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45997.318993981484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45997.318993981484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45997.318993981484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45997.318993981484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45997.318993981484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45997.318993981484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45997.318993981484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45997.318993981484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45997.318993981484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45997.318993981484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45997.318993981484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45997.318993981484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45997.318993981484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45997.318993981484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45997.318993981484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45997.318993981484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45997.318993981484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45997.318993981484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45997.318993981484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45997.318993981484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45997.318993981484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45997.318993981484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45997.318993981484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45997.318993981484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45997.318993981484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45997.318993981484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45997.318993981484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45997.318993981484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45997.318993981484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45997.318993981484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45997.318993981484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45997.318993981484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45997.318993981484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45997.318993981484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45997.318993981484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45997.318993981484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45997.318993981484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45997.318993981484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45997.318993981484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45997.318993981484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45997.318993981484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45997.318993981484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45997.318993981484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45997.318993981484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45997.318993981484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45997.318993981484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45997.318993981484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45997.318993981484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45997.318993981484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45997.318993981484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45997.318993981484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45997.318993981484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45997.318993981484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45997.318993981484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45997.318993981484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45997.318993981484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45997.318993981484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45997.318993981484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45997.318993981484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45997.318993981484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45997.318993981484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45997.318993981484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45997.318993981484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45997.318993981484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45997.318993981484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45997.318993981484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45997.318993981484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45997.318993981484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45997.318993981484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45997.318993981484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45997.318993981484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45997.318993981484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45997.318993981484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45997.318993981484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45997.318993981484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45997.318993981484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45997.318993981484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45997.318993981484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45997.318993981484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45997.318993981484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45997.318993981484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45997.318993981484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45997.318993981484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45997.318993981484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45997.318993981484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45997.318993981484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45997.318993981484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45997.318993981484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45997.318993981484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45997.318993981484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45997.318993981484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45997.318993981484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45997.318993981484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45997.318993981484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45997.318993981484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45997.318993981484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45997.318993981484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45997.318993981484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45997.318993981484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45997.318993981484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45997.318993981484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45997.318993981484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45997.318993981484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45997.318993981484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45997.318993981484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45997.318993981484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45997.318993981484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45997.318993981484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45997.318993981484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45997.318993981484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45997.318993981484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45997.318993981484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45997.318993981484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45997.318993981484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45997.318993981484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45997.318993981484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45997.318993981484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45997.318993981484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45997.318993981484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45997.318993981484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45997.318993981484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45997.318993981484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45997.318993981484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45997.318993981484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45997.318993981484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45997.318993981484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45997.318993981484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45997.318993981484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45997.318993981484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45997.318993981484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45997.318993981484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45997.318993981484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45997.318993981484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45997.318993981484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45997.318993981484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45997.318993981484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45997.318993981484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45997.318993981484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45997.318993981484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45997.318993981484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45997.318993981484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45997.318993981484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45997.318993981484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45997.318993981484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45997.318993981484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45997.318993981484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45997.318993981484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45997.318993981484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45997.318993981484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45997.318993981484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45997.318993981484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45997.318993981484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45997.318993981484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45997.318993981484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45997.318993981484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45997.318993981484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45997.318993981484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45997.318993981484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45997.318993981484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45997.318993981484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45997.318993981484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45997.318993981484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45997.318993981484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45997.318993981484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45997.318993981484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45997.318993981484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45997.318993981484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45997.318993981484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45997.318993981484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45997.318993981484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45997.318993981484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45997.318993981484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45997.318993981484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45997.318993981484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45997.318993981484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45997.318993981484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45997.318993981484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45997.318993981484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45997.318993981484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45997.318993981484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45997.318993981484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45997.318993981484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45997.318993981484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45997.318993981484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45997.318993981484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45997.318993981484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45997.318993981484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45997.318993981484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45997.318993981484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45997.318993981484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45997.318993981484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45997.318993981484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45997.318993981484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45997.318993981484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45997.318993981484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45997.318993981484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45997.318993981484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45997.318993981484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45997.318993981484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45997.318993981484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45997.318993981484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45997.318993981484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45997.318993981484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45997.318993981484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45997.318993981484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45997.318993981484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45997.318993981484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45997.318993981484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45997.318993981484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45997.318993981484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45997.318993981484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293.83827638888761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0.48357731481519295</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0.19498935185401933</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45997.318993981484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45997.318993981484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45997.318993981484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45997.318993981484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45997.318993981484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45997.318993981484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45997.318993981484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45997.318993981484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45997.318993981484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45997.318993981484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45997.318993981484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45997.318993981484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45997.318993981484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45997.318993981484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45997.318993981484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45997.318993981484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45997.318993981484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45997.318993981484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45997.318993981484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45997.318993981484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45997.318993981484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45997.318993981484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45997.318993981484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45997.318993981484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45997.318993981484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45997.318993981484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45997.318993981484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45997.318993981484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45997.318993981484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45997.318993981484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45997.318993981484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45997.318993981484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45997.318993981484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45997.318993981484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45997.318993981484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45997.318993981484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45997.318993981484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45997.318993981484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45997.318993981484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45997.318993981484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45997.318993981484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45997.318993981484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45997.318993981484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45997.318993981484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45997.318993981484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45997.318993981484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45997.318993981484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45997.318993981484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45997.318993981484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45997.318993981484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45997.318993981484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45997.318993981484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45997.318993981484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45997.318993981484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45997.318993981484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45997.318993981484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45997.318993981484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45997.318993981484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45997.318993981484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45997.318993981484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45997.318993981484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45997.318993981484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45997.318993981484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45997.318993981484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45997.318993981484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45997.318993981484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45997.318993981484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45997.318993981484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45997.318993981484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45997.318993981484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45997.318993981484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45997.318993981484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45997.318993981484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45997.318993981484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45997.318993981484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45997.318993981484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45997.318993981484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45997.318993981484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45997.318993981484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45997.318993981484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45997.318993981484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45997.318993981484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45997.318993981484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45997.318993981484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45997.318993981484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45997.318993981484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45997.318993981484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45997.318993981484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45997.318993981484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45997.318993981484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45997.318993981484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45997.318993981484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45997.318993981484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45997.318993981484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45997.318993981484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45997.318993981484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45997.318993981484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45997.318993981484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45997.318993981484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45997.318993981484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45997.318993981484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45997.318993981484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45997.318993981484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45997.318993981484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45997.318993981484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45997.318993981484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45997.318993981484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45997.318993981484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45997.318993981484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45997.318993981484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45997.318993981484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45997.318993981484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45997.318993981484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45997.318993981484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45997.318993981484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45997.318993981484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45997.318993981484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45997.318993981484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45997.318993981484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45997.318993981484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45997.318993981484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45997.318993981484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45997.318993981484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45997.318993981484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45997.318993981484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45997.318993981484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45997.318993981484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45997.318993981484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45997.318993981484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45997.318993981484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45997.318993981484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45997.318993981484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45997.318993981484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45997.318993981484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45997.318993981484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45997.318993981484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45997.318993981484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45997.318993981484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45997.318993981484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45997.318993981484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45997.318993981484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45997.318993981484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45997.318993981484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45997.318993981484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45997.318993981484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45997.318993981484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45997.318993981484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45997.318993981484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45997.318993981484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45997.318993981484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45997.318993981484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45997.318993981484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45997.318993981484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45997.318993981484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45997.318993981484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45997.318993981484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45997.318993981484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45997.318993981484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45997.318993981484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45997.318993981484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45997.318993981484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45997.318993981484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45997.318993981484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45997.318993981484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45997.318993981484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45997.318993981484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45997.318993981484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45997.318993981484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45997.318993981484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45997.318993981484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45997.318993981484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45997.318993981484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45997.318993981484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45997.318993981484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45997.318993981484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45997.318993981484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45997.318993981484</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11" sqref="K11"/>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105.48693379629549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71.130116666667163</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48.657882870371395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15.945695370370231</v>
      </c>
      <c r="H5" s="133">
        <v>45981.360798611109</v>
      </c>
      <c r="I5" s="104" t="str">
        <f>IFERROR(VLOOKUP(D5,DB!A:F,6,0),"")</f>
        <v>SCECO</v>
      </c>
      <c r="J5" s="104" t="str">
        <f>IFERROR(VLOOKUP(D5,DB!A:G,7,0),"")</f>
        <v>Dead</v>
      </c>
      <c r="K5" s="104" t="s">
        <v>39129</v>
      </c>
      <c r="L5" s="104" t="str">
        <f>IFERROR(VLOOKUP(D5,DB!A:I,9,0),"")</f>
        <v>Latis</v>
      </c>
    </row>
    <row r="6" spans="1:13" ht="23.25" customHeight="1">
      <c r="A6" s="37" t="s">
        <v>39130</v>
      </c>
      <c r="B6" s="37" t="str">
        <f>IFERROR(VLOOKUP(D6,DB!A:K,11,0),"")</f>
        <v>R5</v>
      </c>
      <c r="C6" s="37">
        <v>1</v>
      </c>
      <c r="D6" s="37" t="s">
        <v>37850</v>
      </c>
      <c r="E6" s="37" t="s">
        <v>39106</v>
      </c>
      <c r="F6" s="38">
        <v>45997.107442129629</v>
      </c>
      <c r="G6" s="132">
        <f t="shared" ref="G6:G16" ca="1" si="2">IFERROR(NOW()-F6,"")</f>
        <v>0.21155185185489245</v>
      </c>
      <c r="H6" s="38">
        <v>45997.093553240738</v>
      </c>
      <c r="I6" s="37" t="str">
        <f>IFERROR(VLOOKUP(D6,DB!A:F,6,0),"")</f>
        <v>SCECO</v>
      </c>
      <c r="J6" s="37" t="str">
        <f>IFERROR(VLOOKUP(D6,DB!A:G,7,0),"")</f>
        <v>In progress</v>
      </c>
      <c r="K6" s="37" t="s">
        <v>39131</v>
      </c>
      <c r="L6" s="37" t="str">
        <f>IFERROR(VLOOKUP(D6,DB!A:I,9,0),"")</f>
        <v>Latis</v>
      </c>
    </row>
    <row r="7" spans="1:13">
      <c r="A7" s="37"/>
      <c r="B7" s="37" t="str">
        <f>IFERROR(VLOOKUP(D7,DB!A:K,11,0),"")</f>
        <v/>
      </c>
      <c r="C7" s="37"/>
      <c r="D7" s="37"/>
      <c r="E7" s="37"/>
      <c r="F7" s="38"/>
      <c r="G7" s="132">
        <f t="shared" ca="1" si="2"/>
        <v>45997.318993981484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45997.318993981484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45997.318993981484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45997.318993981484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45997.318993981484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45997.318993981484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45997.318993981484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45997.318993981484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45997.318993981484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45997.318993981484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45997.318993981484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45997.318993981484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45997.318993981484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45997.318993981484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45997.318993981484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45997.318993981484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45997.318993981484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45997.318993981484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45997.318993981484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45997.318993981484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45997.318993981484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45997.318993981484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45997.318993981484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45997.318993981484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45997.318993981484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45997.318993981484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45997.318993981484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45997.318993981484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45997.318993981484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45997.318993981484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45997.318993981484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45997.318993981484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45997.318993981484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45997.318993981484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45997.318993981484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45997.318993981484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45997.318993981484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45997.318993981484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45997.318993981484</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45997.318993981484</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45997.318993981484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45997.318993981484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45997.318993981484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45997.318993981484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45997.318993981484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45997.318993981484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45997.318993981484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45997.318993981484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45997.318993981484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45997.318993981484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45997.318993981484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45997.318993981484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45997.318993981484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45997.318993981484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45997.318993981484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45997.318993981484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45997.318993981484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45997.318993981484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45997.318993981484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45997.318993981484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45997.318993981484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45997.318993981484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45997.318993981484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45997.318993981484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45997.318993981484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45997.318993981484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45997.318993981484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45997.318993981484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45997.318993981484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45997.318993981484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45997.318993981484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45997.318993981484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45997.318993981484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45997.318993981484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45997.318993981484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45997.318993981484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45997.318993981484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45997.318993981484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45997.318993981484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45997.318993981484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45997.318993981484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45997.318993981484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45997.318993981484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45997.318993981484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45997.318993981484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45997.318993981484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45997.318993981484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45997.318993981484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45997.318993981484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45997.318993981484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45997.318993981484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45997.318993981484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45997.318993981484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45997.318993981484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45997.318993981484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45997.318993981484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45997.318993981484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45997.318993981484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45997.318993981484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45997.318993981484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45997.318993981484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45997.318993981484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45997.318993981484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45997.318993981484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45997.318993981484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45997.318993981484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45997.318993981484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45997.318993981484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45997.318993981484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45997.318993981484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45997.318993981484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45997.318993981484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45997.318993981484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45997.318993981484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45997.318993981484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45997.318993981484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45997.318993981484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45997.318993981484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45997.318993981484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45997.318993981484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45997.318993981484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45997.318993981484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45997.318993981484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45997.318993981484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45997.318993981484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45997.318993981484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45997.318993981484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45997.318993981484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45997.318993981484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45997.318993981484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45997.318993981484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45997.318993981484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45997.318993981484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45997.318993981484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45997.318993981484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45997.318993981484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45997.318993981484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45997.318993981484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45997.318993981484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45997.318993981484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45997.318993981484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45997.318993981484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45997.318993981484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45997.318993981484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45997.318993981484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45997.318993981484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45997.318993981484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45997.318993981484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45997.318993981484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45997.318993981484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45997.318993981484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45997.318993981484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45997.318993981484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45997.318993981484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45997.318993981484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45997.318993981484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45997.318993981484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45997.318993981484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45997.318993981484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45997.318993981484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45997.318993981484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45997.318993981484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45997.318993981484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45997.318993981484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45997.318993981484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45997.318993981484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45997.318993981484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45997.318993981484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45997.318993981484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45997.318993981484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45997.318993981484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45997.318993981484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45997.318993981484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45997.318993981484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45997.318993981484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45997.318993981484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45997.318993981484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45997.318993981484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45997.318993981484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45997.318993981484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45997.318993981484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45997.318993981484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45997.318993981484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45997.318993981484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45997.318993981484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45997.318993981484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45997.318993981484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45997.318993981484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45997.318993981484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45997.318993981484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45997.318993981484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45997.318993981484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45997.318993981484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45997.318993981484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45997.318993981484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45997.318993981484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45997.318993981484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45997.318993981484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45997.318993981484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45997.318993981484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45997.318993981484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45997.318993981484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45997.318993981484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45997.318993981484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45997.318993981484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45997.318993981484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45997.318993981484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45997.318993981484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45997.318993981484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45997.318993981484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45997.318993981484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45997.318993981484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45997.318993981484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45997.318993981484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45997.318993981484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45997.318993981484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45997.318993981484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45997.318993981484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45997.318993981484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45997.318993981484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45997.318993981484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45997.318993981484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45997.318993981484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45997.318993981484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45997.318993981484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45997.318993981484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45997.318993981484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45997.318993981484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45997.318993981484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45997.318993981484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45997.318993981484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45997.318993981484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45997.318993981484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45997.318993981484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45997.318993981484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45997.318993981484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45997.318993981484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45997.318993981484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45997.318993981484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45997.318993981484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45997.318993981484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45997.318993981484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45997.318993981484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45997.318993981484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45997.318993981484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45997.318993981484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45997.318993981484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45997.318993981484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45997.318993981484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45997.318993981484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45997.318993981484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45997.318993981484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45997.318993981484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45997.318993981484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45997.318993981484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45997.318993981484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45997.318993981484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45997.318993981484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45997.318993981484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45997.318993981484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45997.318993981484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45997.318993981484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45997.318993981484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45997.318993981484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45997.318993981484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45997.318993981484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45997.318993981484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45997.318993981484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45997.318993981484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45997.318993981484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45997.318993981484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45997.318993981484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45997.318993981484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45997.318993981484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45997.318993981484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45997.318993981484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45997.318993981484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45997.318993981484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45997.318993981484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45997.318993981484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45997.318993981484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45997.318993981484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45997.318993981484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45997.318993981484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45997.318993981484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45997.318993981484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45997.318993981484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45997.318993981484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45997.318993981484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45997.318993981484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45997.318993981484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45997.318993981484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45997.318993981484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45997.318993981484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45997.318993981484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45997.318993981484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45997.318993981484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45997.318993981484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45997.318993981484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45997.318993981484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45997.318993981484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45997.318993981484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45997.318993981484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45997.318993981484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45997.318993981484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45997.318993981484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45997.318993981484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45997.318993981484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45997.318993981484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45997.318993981484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45997.318993981484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45997.318993981484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45997.318993981484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45997.318993981484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45997.318993981484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45997.318993981484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45997.318993981484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45997.318993981484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45997.318993981484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45997.318993981484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45997.318993981484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45997.318993981484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45997.318993981484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45997.318993981484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45997.318993981484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45997.318993981484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45997.318993981484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45997.318993981484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45997.318993981484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45997.318993981484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45997.318993981484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45997.318993981484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45997.318993981484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45997.318993981484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45997.318993981484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45997.318993981484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45997.318993981484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45997.318993981484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45997.318993981484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45997.318993981484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45997.318993981484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45997.318993981484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45997.318993981484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45997.318993981484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45997.318993981484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45997.318993981484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45997.318993981484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45997.318993981484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45997.318993981484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45997.318993981484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45997.318993981484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45997.318993981484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45997.318993981484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45997.318993981484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45997.318993981484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45997.318993981484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45997.318993981484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45997.318993981484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45997.318993981484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45997.318993981484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45997.318993981484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45997.318993981484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45997.318993981484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45997.318993981484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45997.318993981484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45997.318993981484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45997.318993981484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45997.318993981484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45997.318993981484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45997.318993981484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45997.318993981484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45997.318993981484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45997.318993981484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45997.318993981484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45997.318993981484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45997.318993981484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45997.318993981484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45997.318993981484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45997.318993981484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45997.318993981484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45997.318993981484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45997.318993981484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45997.318993981484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45997.318993981484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45997.318993981484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45997.318993981484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45997.318993981484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45997.318993981484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45997.318993981484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45997.318993981484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45997.318993981484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45997.318993981484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45997.318993981484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45997.318993981484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45997.318993981484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45997.318993981484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45997.318993981484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45997.318993981484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45997.318993981484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45997.318993981484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45997.318993981484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45997.318993981484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45997.318993981484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45997.318993981484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45997.318993981484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45997.318993981484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45997.318993981484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45997.318993981484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45997.318993981484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45997.318993981484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45997.318993981484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45997.318993981484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45997.318993981484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45997.318993981484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45997.318993981484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45997.318993981484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45997.318993981484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45997.318993981484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45997.318993981484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45997.318993981484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45997.318993981484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45997.318993981484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45997.318993981484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45997.318993981484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45997.318993981484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45997.318993981484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45997.318993981484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45997.318993981484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45997.318993981484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45997.318993981484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45997.318993981484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45997.318993981484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45997.318993981484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45997.318993981484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45997.318993981484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45997.318993981484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45997.318993981484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45997.318993981484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45997.318993981484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45997.318993981484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45997.318993981484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45997.318993981484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45997.318993981484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45997.318993981484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45997.318993981484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45997.318993981484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45997.318993981484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45997.318993981484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45997.318993981484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45997.318993981484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45997.318993981484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45997.318993981484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45997.318993981484</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45997.318993981484</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2025-12-06T04:41:26Z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