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91" documentId="120_S{2AC9BD13-BADA-5192-A53E-5A8FF88502F6}" xr6:coauthVersionLast="47" xr6:coauthVersionMax="47" xr10:uidLastSave="{8F3DA142-82B0-4EC7-B887-8B8A813958B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<sst xmlns="http://schemas.openxmlformats.org/spreadsheetml/2006/main" count="180276" uniqueCount="39122">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</sst>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315.95693576389021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7.2598379629198462E-3</v>
      </c>
      <c r="H3" s="127">
        <v>45978.893090277779</v>
      </c>
      <c r="I3" s="129" t="str">
        <f>IFERROR(VLOOKUP(D3,DB!A:F,6,0),"")</f>
        <v>SCECO</v>
      </c>
      <c r="J3" s="129" t="str">
        <f>IFERROR(VLOOKUP(D3,DB!A:G,7,0),"")</f>
        <v>Dead</v>
      </c>
      <c r="K3" s="132"/>
      <c r="L3" s="133" t="str">
        <f>IFERROR(VLOOKUP(D3,DB!A:I,9,0),"")</f>
        <v>Latis</v>
      </c>
    </row>
    <row r="4" spans="1:15" ht="15" customHeight="1">
      <c r="A4" s="128"/>
      <c r="B4" s="129" t="str">
        <f>IFERROR(VLOOKUP(D4,DB!A:K,11,0),"")</f>
        <v/>
      </c>
      <c r="C4" s="129"/>
      <c r="D4" s="129"/>
      <c r="E4" s="130"/>
      <c r="F4" s="127"/>
      <c r="G4" s="131">
        <f ca="1">IFERROR(NOW()-F4,"")</f>
        <v>45978.905361689816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45978.905361689816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45978.905361689816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45978.905361689816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45978.905361689816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45978.905361689816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45978.905361689816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45978.905361689816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45978.905361689816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45978.905361689816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45978.905361689816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45978.905361689816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45978.905361689816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45978.905361689816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45978.905361689816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45978.905361689816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45978.905361689816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45978.905361689816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45978.905361689816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45978.905361689816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45978.905361689816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45978.905361689816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45978.905361689816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45978.905361689816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45978.905361689816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45978.905361689816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45978.905361689816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45978.905361689816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45978.905361689816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45978.905361689816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45978.905361689816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45978.905361689816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45978.905361689816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45978.905361689816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45978.905361689816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45978.905361689816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45978.905361689816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45978.905361689816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45978.905361689816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45978.905361689816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45978.905361689816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45978.905361689816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45978.905361689816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45978.905361689816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45978.905361689816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45978.905361689816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45978.905361689816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45978.905361689816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45978.905361689816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45978.905361689816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45978.905361689816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45978.905361689816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45978.905361689816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45978.905361689816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45978.905361689816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45978.905361689816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45978.905361689816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45978.905361689816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45978.905361689816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45978.905361689816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45978.905361689816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45978.905361689816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45978.905361689816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45978.905361689816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45978.905361689816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45978.905361689816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45978.905361689816</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39024</v>
      </c>
      <c r="N1" s="87" t="s">
        <v>39025</v>
      </c>
      <c r="O1" s="87" t="s">
        <v>39026</v>
      </c>
      <c r="P1" s="87" t="s">
        <v>39027</v>
      </c>
      <c r="Q1" s="87" t="s">
        <v>39028</v>
      </c>
      <c r="R1" s="87" t="s">
        <v>39029</v>
      </c>
      <c r="S1" s="87" t="s">
        <v>39030</v>
      </c>
      <c r="T1" s="87" t="s">
        <v>39031</v>
      </c>
      <c r="U1" s="87" t="s">
        <v>39032</v>
      </c>
      <c r="V1" s="87" t="s">
        <v>39033</v>
      </c>
      <c r="W1" s="87" t="s">
        <v>39034</v>
      </c>
      <c r="X1" s="87" t="s">
        <v>39035</v>
      </c>
      <c r="Y1" s="87" t="s">
        <v>39036</v>
      </c>
      <c r="Z1" s="87" t="s">
        <v>39037</v>
      </c>
      <c r="AA1" s="87" t="s">
        <v>39038</v>
      </c>
      <c r="AB1" s="87" t="s">
        <v>39039</v>
      </c>
      <c r="AC1" s="87" t="s">
        <v>39040</v>
      </c>
      <c r="AD1" s="87" t="s">
        <v>39041</v>
      </c>
      <c r="AE1" s="87" t="s">
        <v>39042</v>
      </c>
      <c r="AF1" s="87" t="s">
        <v>39043</v>
      </c>
      <c r="AG1" s="87" t="s">
        <v>39044</v>
      </c>
      <c r="AH1" s="87" t="s">
        <v>39045</v>
      </c>
      <c r="AI1" s="87" t="s">
        <v>39046</v>
      </c>
      <c r="AJ1" s="87" t="s">
        <v>39047</v>
      </c>
      <c r="AK1" s="87" t="s">
        <v>39048</v>
      </c>
      <c r="AL1" s="87" t="s">
        <v>39049</v>
      </c>
      <c r="AM1" s="87" t="s">
        <v>39050</v>
      </c>
      <c r="AN1" s="87" t="s">
        <v>39051</v>
      </c>
      <c r="AO1" s="87" t="s">
        <v>39052</v>
      </c>
      <c r="AP1" s="87" t="s">
        <v>39053</v>
      </c>
      <c r="AQ1" s="87" t="s">
        <v>39054</v>
      </c>
      <c r="AR1" s="87" t="s">
        <v>39055</v>
      </c>
      <c r="AS1" s="87" t="s">
        <v>39056</v>
      </c>
      <c r="AT1" s="87" t="s">
        <v>39057</v>
      </c>
      <c r="AU1" s="87" t="s">
        <v>39058</v>
      </c>
      <c r="AV1" s="87" t="s">
        <v>39059</v>
      </c>
      <c r="AW1" s="87" t="s">
        <v>39060</v>
      </c>
      <c r="AX1" s="87" t="s">
        <v>39061</v>
      </c>
      <c r="AY1" s="87" t="s">
        <v>39062</v>
      </c>
      <c r="AZ1" s="87" t="s">
        <v>39063</v>
      </c>
      <c r="BA1" s="87" t="s">
        <v>39064</v>
      </c>
      <c r="BB1" s="87" t="s">
        <v>39065</v>
      </c>
      <c r="BC1" s="87" t="s">
        <v>39066</v>
      </c>
      <c r="BD1" s="87" t="s">
        <v>39067</v>
      </c>
      <c r="BE1" s="87" t="s">
        <v>39068</v>
      </c>
      <c r="BF1" s="87" t="s">
        <v>39069</v>
      </c>
      <c r="BG1" s="87" t="s">
        <v>39070</v>
      </c>
      <c r="BH1" s="87" t="s">
        <v>39071</v>
      </c>
      <c r="BI1" s="87" t="s">
        <v>39072</v>
      </c>
      <c r="BJ1" s="87" t="s">
        <v>39073</v>
      </c>
      <c r="BK1" s="87" t="s">
        <v>39074</v>
      </c>
      <c r="BL1" s="87" t="s">
        <v>39075</v>
      </c>
      <c r="BM1" s="87" t="s">
        <v>39076</v>
      </c>
      <c r="BN1" s="87" t="s">
        <v>39077</v>
      </c>
      <c r="BO1" s="87" t="s">
        <v>39078</v>
      </c>
      <c r="BP1" s="87" t="s">
        <v>39079</v>
      </c>
      <c r="BQ1" s="87" t="s">
        <v>39080</v>
      </c>
      <c r="BR1" s="87" t="s">
        <v>39081</v>
      </c>
      <c r="BS1" s="87" t="s">
        <v>39082</v>
      </c>
      <c r="BT1" s="87" t="s">
        <v>39083</v>
      </c>
      <c r="BU1" s="87" t="s">
        <v>39084</v>
      </c>
      <c r="BV1" s="87" t="s">
        <v>39085</v>
      </c>
      <c r="BW1" s="87" t="s">
        <v>39086</v>
      </c>
      <c r="BX1" s="87" t="s">
        <v>39087</v>
      </c>
      <c r="BY1" s="87" t="s">
        <v>39088</v>
      </c>
      <c r="BZ1" s="87" t="s">
        <v>39089</v>
      </c>
      <c r="CA1" s="87" t="s">
        <v>39090</v>
      </c>
      <c r="CB1" s="87" t="s">
        <v>39091</v>
      </c>
      <c r="CC1" s="87" t="s">
        <v>39092</v>
      </c>
      <c r="CD1" s="87" t="s">
        <v>39093</v>
      </c>
      <c r="CE1" s="87" t="s">
        <v>39094</v>
      </c>
      <c r="CF1" s="87" t="s">
        <v>39095</v>
      </c>
      <c r="CG1" s="87" t="s">
        <v>39096</v>
      </c>
      <c r="CH1" s="87" t="s">
        <v>39097</v>
      </c>
      <c r="CI1" s="87" t="s">
        <v>39098</v>
      </c>
      <c r="CJ1" s="87" t="s">
        <v>39099</v>
      </c>
    </row>
    <row r="2" spans="1:88" s="134" customFormat="1" ht="31.5" customHeight="1">
      <c r="A2" s="61" t="s">
        <v>39100</v>
      </c>
      <c r="B2" s="61" t="s">
        <v>27</v>
      </c>
      <c r="C2" s="61">
        <v>1</v>
      </c>
      <c r="D2" s="61" t="s">
        <v>19542</v>
      </c>
      <c r="E2" s="84" t="s">
        <v>39101</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153.90552372685488</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39106</v>
      </c>
      <c r="B4" s="18" t="str">
        <f>IFERROR(VLOOKUP(D4,DB!A:K,11,0),"")</f>
        <v>R2</v>
      </c>
      <c r="C4" s="18">
        <v>1</v>
      </c>
      <c r="D4" s="18" t="s">
        <v>22777</v>
      </c>
      <c r="E4" s="102" t="s">
        <v>39021</v>
      </c>
      <c r="F4" s="86">
        <v>45978.738206018519</v>
      </c>
      <c r="G4" s="75">
        <f ca="1">IFERROR(NOW()-F4,"-")</f>
        <v>0.16715567129722331</v>
      </c>
      <c r="H4" s="103">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45978.905361689816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45978.905361689816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45978.905361689816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45978.905361689816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45978.905361689816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45978.905361689816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45978.905361689816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45978.905361689816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45978.905361689816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45978.905361689816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45978.905361689816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45978.905361689816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45978.905361689816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45978.905361689816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45978.905361689816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45978.905361689816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45978.905361689816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45978.905361689816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45978.905361689816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45978.905361689816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45978.905361689816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45978.905361689816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45978.905361689816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45978.905361689816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45978.905361689816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45978.905361689816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45978.905361689816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45978.905361689816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45978.905361689816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45978.905361689816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45978.905361689816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45978.905361689816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45978.905361689816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45978.905361689816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45978.905361689816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45978.905361689816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45978.905361689816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45978.905361689816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45978.905361689816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45978.905361689816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45978.905361689816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45978.905361689816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45978.905361689816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45978.905361689816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45978.905361689816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45978.905361689816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45978.905361689816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45978.905361689816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45978.905361689816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45978.905361689816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45978.905361689816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45978.905361689816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45978.905361689816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45978.905361689816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45978.905361689816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45978.905361689816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45978.905361689816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45978.905361689816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45978.905361689816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45978.905361689816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45978.905361689816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45978.905361689816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45978.905361689816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45978.905361689816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45978.905361689816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45978.905361689816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45978.905361689816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45978.905361689816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45978.905361689816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45978.905361689816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45978.905361689816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45978.905361689816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45978.905361689816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45978.905361689816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45978.905361689816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45978.905361689816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45978.905361689816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45978.905361689816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45978.905361689816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45978.905361689816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45978.905361689816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45978.905361689816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45978.905361689816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45978.905361689816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45978.905361689816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45978.905361689816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45978.905361689816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45978.905361689816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45978.905361689816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45978.905361689816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45978.905361689816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45978.905361689816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45978.905361689816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45978.905361689816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45978.905361689816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45978.905361689816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45978.905361689816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45978.905361689816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45978.905361689816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45978.905361689816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45978.905361689816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45978.905361689816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45978.905361689816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45978.905361689816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45978.905361689816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45978.905361689816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45978.905361689816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45978.905361689816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45978.905361689816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45978.905361689816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45978.905361689816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45978.905361689816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45978.905361689816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45978.905361689816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45978.905361689816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45978.905361689816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45978.905361689816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45978.905361689816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45978.905361689816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45978.905361689816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45978.905361689816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45978.905361689816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45978.905361689816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45978.905361689816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45978.905361689816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45978.905361689816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45978.905361689816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45978.905361689816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45978.905361689816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45978.905361689816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45978.905361689816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45978.905361689816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45978.905361689816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45978.905361689816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45978.905361689816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45978.905361689816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45978.905361689816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45978.905361689816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45978.905361689816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45978.905361689816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45978.905361689816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45978.905361689816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45978.905361689816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45978.905361689816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45978.905361689816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45978.905361689816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45978.905361689816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45978.905361689816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45978.905361689816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45978.905361689816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45978.905361689816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45978.905361689816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45978.905361689816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45978.905361689816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45978.905361689816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45978.905361689816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45978.905361689816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45978.905361689816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45978.905361689816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45978.905361689816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45978.905361689816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45978.905361689816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45978.905361689816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45978.905361689816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45978.905361689816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45978.905361689816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45978.905361689816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45978.905361689816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45978.905361689816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45978.905361689816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45978.905361689816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45978.905361689816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45978.905361689816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45978.905361689816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45978.905361689816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45978.905361689816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45978.905361689816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45978.905361689816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45978.905361689816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45978.905361689816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45978.905361689816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45978.905361689816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45978.905361689816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45978.905361689816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45978.905361689816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45978.905361689816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45978.905361689816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45978.905361689816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45978.905361689816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45978.905361689816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45978.905361689816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45978.905361689816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45978.905361689816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45978.905361689816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45978.905361689816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45978.905361689816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45978.905361689816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45978.905361689816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45978.905361689816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39108</v>
      </c>
      <c r="B2" s="61" t="str">
        <f>IFERROR(VLOOKUP(D2,DB!A:K,11,0),"")</f>
        <v>R3</v>
      </c>
      <c r="C2" s="18">
        <v>1</v>
      </c>
      <c r="D2" s="18" t="s">
        <v>38874</v>
      </c>
      <c r="E2" s="18" t="s">
        <v>39021</v>
      </c>
      <c r="F2" s="20">
        <v>45978.871851851851</v>
      </c>
      <c r="G2" s="21">
        <f t="shared" ref="G2:G10" ca="1" si="0">IFERROR(NOW()-F2,"-")</f>
        <v>3.3509837965539191E-2</v>
      </c>
      <c r="H2" s="22">
        <v>45978.858657407407</v>
      </c>
      <c r="I2" s="19" t="str">
        <f>IFERROR(VLOOKUP(D2,DB!A:F,6,0),"")</f>
        <v>SCECO</v>
      </c>
      <c r="J2" s="18" t="str">
        <f>IFERROR(VLOOKUP(D2,DB!A:G,7,0),"")</f>
        <v>In progress</v>
      </c>
      <c r="K2" s="45" t="s">
        <v>39109</v>
      </c>
      <c r="L2" s="23" t="str">
        <f>IFERROR(VLOOKUP(D2,DB!A:I,9,0),"")</f>
        <v>Latis</v>
      </c>
    </row>
    <row r="3" spans="1:13" ht="15" customHeight="1">
      <c r="A3" s="19"/>
      <c r="B3" s="61" t="str">
        <f>IFERROR(VLOOKUP(D3,DB!A:K,11,0),"")</f>
        <v/>
      </c>
      <c r="C3" s="18"/>
      <c r="D3" s="18"/>
      <c r="E3" s="18"/>
      <c r="F3" s="20"/>
      <c r="G3" s="21">
        <f t="shared" ca="1" si="0"/>
        <v>45978.905361689816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45978.905361689816</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45978.905361689816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45978.905361689816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45978.905361689816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45978.905361689816</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45978.905361689816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45978.905361689816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45978.905361689816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45978.905361689816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45978.905361689816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45978.905361689816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45978.905361689816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45978.905361689816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45978.905361689816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45978.905361689816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45978.905361689816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45978.905361689816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45978.905361689816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45978.905361689816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45978.905361689816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45978.905361689816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45978.905361689816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45978.905361689816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45978.905361689816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45978.905361689816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45978.905361689816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45978.905361689816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45978.905361689816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45978.905361689816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45978.905361689816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45978.905361689816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45978.905361689816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45978.905361689816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45978.905361689816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45978.905361689816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45978.905361689816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45978.905361689816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45978.905361689816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45978.905361689816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45978.905361689816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45978.905361689816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45978.905361689816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45978.905361689816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45978.905361689816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45978.905361689816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45978.905361689816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45978.905361689816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45978.905361689816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45978.905361689816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45978.905361689816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45978.905361689816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45978.905361689816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45978.905361689816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45978.905361689816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45978.905361689816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45978.905361689816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45978.905361689816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45978.905361689816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45978.905361689816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45978.905361689816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45978.905361689816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45978.905361689816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45978.905361689816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45978.905361689816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45978.905361689816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45978.905361689816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45978.905361689816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45978.905361689816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45978.905361689816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45978.905361689816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45978.905361689816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45978.905361689816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45978.905361689816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45978.905361689816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45978.905361689816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45978.905361689816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45978.905361689816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45978.905361689816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45978.905361689816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45978.905361689816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45978.905361689816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45978.905361689816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45978.905361689816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45978.905361689816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45978.905361689816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45978.905361689816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45978.905361689816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45978.905361689816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45978.905361689816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45978.905361689816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45978.905361689816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45978.905361689816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45978.905361689816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45978.905361689816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45978.905361689816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45978.905361689816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45978.905361689816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45978.905361689816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45978.905361689816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45978.905361689816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45978.905361689816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45978.905361689816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45978.905361689816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45978.905361689816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45978.905361689816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45978.905361689816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45978.905361689816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45978.905361689816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45978.905361689816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45978.905361689816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45978.905361689816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45978.905361689816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45978.905361689816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45978.905361689816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45978.905361689816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45978.905361689816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45978.905361689816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45978.905361689816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45978.905361689816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45978.905361689816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45978.905361689816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45978.905361689816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45978.905361689816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45978.905361689816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45978.905361689816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45978.905361689816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45978.905361689816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45978.905361689816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45978.905361689816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45978.905361689816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45978.905361689816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45978.905361689816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45978.905361689816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45978.905361689816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45978.905361689816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45978.905361689816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45978.905361689816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45978.905361689816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45978.905361689816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45978.905361689816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45978.905361689816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45978.905361689816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45978.905361689816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45978.905361689816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45978.905361689816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45978.905361689816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45978.905361689816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45978.905361689816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45978.905361689816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45978.905361689816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45978.905361689816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45978.905361689816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45978.905361689816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45978.905361689816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45978.905361689816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45978.905361689816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45978.905361689816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45978.905361689816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45978.905361689816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45978.905361689816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45978.905361689816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45978.905361689816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45978.905361689816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45978.905361689816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45978.905361689816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45978.905361689816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45978.905361689816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45978.905361689816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45978.905361689816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45978.905361689816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45978.905361689816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45978.905361689816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45978.905361689816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45978.905361689816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45978.905361689816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45978.905361689816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45978.905361689816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45978.905361689816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45978.905361689816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45978.905361689816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45978.905361689816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45978.905361689816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45978.905361689816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45978.905361689816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45978.905361689816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45978.905361689816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45978.905361689816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45978.905361689816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45978.905361689816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45978.905361689816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45978.905361689816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45978.905361689816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45978.905361689816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45978.905361689816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45978.905361689816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45978.905361689816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45978.905361689816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45978.905361689816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45978.905361689816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45978.905361689816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45978.905361689816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45978.905361689816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45978.905361689816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45978.905361689816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45978.905361689816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45978.905361689816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45978.905361689816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45978.905361689816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45978.905361689816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45978.905361689816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45978.905361689816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45978.905361689816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45978.905361689816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45978.905361689816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45978.905361689816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45978.905361689816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45978.905361689816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45978.905361689816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45978.905361689816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45978.905361689816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45978.905361689816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45978.905361689816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45978.905361689816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45978.905361689816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45978.905361689816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45978.905361689816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45978.905361689816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45978.905361689816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45978.905361689816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45978.905361689816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45978.905361689816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45978.905361689816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45978.905361689816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45978.905361689816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45978.905361689816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45978.905361689816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45978.905361689816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45978.905361689816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45978.905361689816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45978.905361689816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45978.905361689816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45978.905361689816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45978.905361689816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45978.905361689816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45978.905361689816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45978.905361689816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45978.905361689816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45978.905361689816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45978.905361689816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45978.905361689816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45978.905361689816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45978.905361689816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45978.905361689816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45978.905361689816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45978.905361689816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45978.905361689816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45978.905361689816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45978.905361689816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45978.905361689816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45978.905361689816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45978.905361689816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45978.905361689816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45978.905361689816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45978.905361689816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45978.905361689816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45978.905361689816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45978.905361689816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45978.905361689816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45978.905361689816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45978.905361689816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45978.905361689816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45978.905361689816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45978.905361689816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45978.905361689816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45978.905361689816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45978.905361689816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45978.905361689816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45978.905361689816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45978.905361689816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45978.905361689816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45978.905361689816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45978.905361689816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45978.905361689816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45978.905361689816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45978.905361689816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45978.905361689816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45978.905361689816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45978.905361689816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45978.905361689816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45978.905361689816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45978.905361689816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45978.905361689816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45978.905361689816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45978.905361689816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45978.905361689816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45978.905361689816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45978.905361689816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45978.905361689816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45978.905361689816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45978.905361689816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45978.905361689816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45978.905361689816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45978.905361689816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45978.905361689816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45978.905361689816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45978.905361689816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45978.905361689816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45978.905361689816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45978.905361689816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45978.905361689816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45978.905361689816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45978.905361689816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45978.905361689816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45978.905361689816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45978.905361689816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45978.905361689816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45978.905361689816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45978.905361689816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45978.905361689816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45978.905361689816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45978.905361689816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45978.905361689816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45978.905361689816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45978.905361689816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45978.905361689816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45978.905361689816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45978.905361689816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45978.905361689816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45978.905361689816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45978.905361689816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45978.905361689816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45978.905361689816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45978.905361689816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45978.905361689816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45978.905361689816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45978.905361689816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45978.905361689816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45978.905361689816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45978.905361689816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45978.905361689816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45978.905361689816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45978.905361689816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45978.905361689816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45978.905361689816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45978.905361689816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45978.905361689816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45978.905361689816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45978.905361689816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45978.905361689816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45978.905361689816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45978.905361689816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45978.905361689816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45978.905361689816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45978.905361689816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45978.905361689816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45978.905361689816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45978.905361689816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45978.905361689816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45978.905361689816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45978.905361689816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45978.905361689816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45978.905361689816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45978.905361689816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45978.905361689816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45978.905361689816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45978.905361689816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45978.905361689816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45978.905361689816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45978.905361689816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45978.905361689816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45978.905361689816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45978.905361689816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45978.905361689816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45978.905361689816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45978.905361689816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45978.905361689816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45978.905361689816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45978.905361689816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45978.905361689816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45978.905361689816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45978.905361689816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45978.905361689816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45978.905361689816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45978.905361689816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45978.905361689816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45978.905361689816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45978.905361689816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45978.905361689816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45978.905361689816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45978.905361689816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45978.905361689816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45978.905361689816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45978.905361689816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45978.905361689816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45978.905361689816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45978.905361689816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45978.905361689816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45978.905361689816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45978.905361689816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45978.905361689816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45978.905361689816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45978.905361689816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45978.905361689816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45978.905361689816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45978.905361689816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45978.905361689816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45978.905361689816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45978.905361689816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45978.905361689816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45978.905361689816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45978.905361689816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45978.905361689816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45978.905361689816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45978.905361689816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45978.905361689816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45978.905361689816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45978.905361689816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45978.905361689816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45978.905361689816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45978.905361689816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45978.905361689816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45978.905361689816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45978.905361689816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45978.905361689816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45978.905361689816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45978.905361689816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45978.905361689816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45978.905361689816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45978.905361689816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45978.905361689816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45978.905361689816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45978.905361689816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45978.905361689816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45978.905361689816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45978.905361689816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45978.905361689816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45978.905361689816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45978.905361689816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45978.905361689816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45978.905361689816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45978.905361689816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45978.905361689816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45978.905361689816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45978.905361689816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45978.905361689816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45978.905361689816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45978.905361689816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45978.905361689816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45978.905361689816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45978.905361689816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45978.905361689816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45978.905361689816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45978.905361689816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45978.905361689816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45978.905361689816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45978.905361689816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45978.905361689816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45978.905361689816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45978.905361689816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45978.905361689816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45978.905361689816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45978.905361689816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45978.905361689816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45978.905361689816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45978.905361689816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45978.905361689816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45978.905361689816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45978.905361689816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45978.905361689816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45978.905361689816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45978.905361689816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45978.905361689816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45978.905361689816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45978.905361689816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45978.905361689816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45978.905361689816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45978.905361689816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45978.905361689816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45978.905361689816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45978.905361689816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45978.905361689816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45978.905361689816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45978.905361689816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45978.905361689816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45978.905361689816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45978.905361689816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45978.905361689816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45978.905361689816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45978.905361689816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45978.905361689816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45978.905361689816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45978.905361689816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45978.905361689816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45978.905361689816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45978.905361689816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45978.905361689816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45978.905361689816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45978.905361689816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45978.905361689816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45978.905361689816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45978.905361689816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45978.905361689816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45978.905361689816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45978.905361689816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45978.905361689816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45978.905361689816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45978.905361689816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45978.905361689816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45978.905361689816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45978.905361689816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45978.905361689816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45978.905361689816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45978.905361689816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45978.905361689816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45978.905361689816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45978.905361689816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45978.905361689816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45978.905361689816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45978.905361689816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45978.905361689816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45978.905361689816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45978.905361689816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45978.905361689816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45978.905361689816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45978.905361689816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45978.905361689816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45978.905361689816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45978.905361689816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45978.905361689816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45978.905361689816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45978.905361689816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45978.905361689816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45978.905361689816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45978.905361689816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45978.905361689816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45978.905361689816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45978.905361689816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45978.905361689816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45978.905361689816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45978.905361689816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45978.905361689816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45978.905361689816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45978.905361689816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45978.905361689816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45978.905361689816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45978.905361689816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45978.905361689816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45978.905361689816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45978.905361689816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45978.905361689816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45978.905361689816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45978.905361689816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45978.905361689816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45978.905361689816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45978.905361689816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45978.905361689816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45978.905361689816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45978.905361689816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45978.905361689816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45978.905361689816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45978.905361689816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45978.905361689816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45978.905361689816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45978.905361689816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45978.905361689816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45978.905361689816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45978.905361689816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45978.905361689816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45978.905361689816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45978.905361689816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45978.905361689816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45978.905361689816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45978.905361689816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45978.905361689816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45978.905361689816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45978.905361689816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45978.905361689816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45978.905361689816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45978.905361689816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45978.905361689816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45978.905361689816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45978.905361689816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45978.905361689816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45978.905361689816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45978.905361689816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45978.905361689816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45978.905361689816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45978.905361689816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45978.905361689816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45978.905361689816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45978.905361689816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45978.905361689816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45978.905361689816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45978.905361689816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45978.905361689816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45978.905361689816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45978.905361689816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45978.905361689816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45978.905361689816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45978.905361689816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45978.905361689816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45978.905361689816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45978.905361689816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45978.905361689816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45978.905361689816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45978.905361689816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45978.905361689816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45978.905361689816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45978.905361689816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45978.905361689816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45978.905361689816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45978.905361689816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45978.905361689816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45978.905361689816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45978.905361689816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45978.905361689816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45978.905361689816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45978.905361689816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45978.905361689816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45978.905361689816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45978.905361689816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45978.905361689816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45978.905361689816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45978.905361689816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45978.905361689816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45978.905361689816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45978.905361689816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45978.905361689816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45978.905361689816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45978.905361689816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45978.905361689816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45978.905361689816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45978.905361689816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45978.905361689816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45978.905361689816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45978.905361689816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45978.905361689816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45978.905361689816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45978.905361689816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45978.905361689816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45978.905361689816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45978.905361689816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45978.905361689816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45978.905361689816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45978.905361689816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45978.905361689816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45978.905361689816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45978.905361689816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45978.905361689816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45978.905361689816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45978.905361689816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45978.905361689816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45978.905361689816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45978.905361689816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45978.905361689816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45978.905361689816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45978.905361689816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45978.905361689816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45978.905361689816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45978.905361689816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45978.905361689816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45978.905361689816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45978.905361689816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45978.905361689816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45978.905361689816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45978.905361689816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45978.905361689816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45978.905361689816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45978.905361689816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45978.905361689816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45978.905361689816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45978.905361689816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45978.905361689816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45978.905361689816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45978.905361689816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45978.905361689816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45978.905361689816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45978.905361689816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45978.905361689816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45978.905361689816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45978.905361689816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45978.905361689816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45978.905361689816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45978.905361689816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45978.905361689816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45978.905361689816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45978.905361689816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45978.905361689816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45978.905361689816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45978.905361689816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45978.905361689816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45978.905361689816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45978.905361689816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45978.905361689816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45978.905361689816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45978.905361689816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45978.905361689816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45978.905361689816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45978.905361689816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45978.905361689816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45978.905361689816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45978.905361689816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45978.905361689816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45978.905361689816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45978.905361689816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45978.905361689816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45978.905361689816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45978.905361689816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45978.905361689816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45978.905361689816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45978.905361689816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45978.905361689816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45978.905361689816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45978.905361689816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45978.905361689816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45978.905361689816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45978.905361689816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45978.905361689816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45978.905361689816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45978.905361689816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45978.905361689816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45978.905361689816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45978.905361689816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45978.905361689816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45978.905361689816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45978.905361689816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45978.905361689816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45978.905361689816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45978.905361689816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45978.905361689816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45978.905361689816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45978.905361689816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45978.905361689816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45978.905361689816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45978.905361689816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45978.905361689816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45978.905361689816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45978.905361689816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45978.905361689816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45978.905361689816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45978.905361689816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45978.905361689816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45978.905361689816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45978.905361689816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45978.905361689816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45978.905361689816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45978.905361689816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45978.905361689816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45978.905361689816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45978.905361689816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45978.905361689816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45978.905361689816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45978.905361689816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45978.905361689816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45978.905361689816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45978.905361689816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45978.905361689816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45978.905361689816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45978.905361689816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45978.905361689816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45978.905361689816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45978.905361689816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45978.905361689816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45978.905361689816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45978.905361689816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45978.905361689816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45978.905361689816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45978.905361689816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45978.905361689816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45978.905361689816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45978.905361689816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45978.905361689816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45978.905361689816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45978.905361689816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45978.905361689816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45978.905361689816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45978.905361689816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45978.905361689816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45978.905361689816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45978.905361689816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45978.905361689816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45978.905361689816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45978.905361689816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45978.905361689816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45978.905361689816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45978.905361689816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45978.905361689816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45978.905361689816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45978.905361689816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45978.905361689816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45978.905361689816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45978.905361689816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45978.905361689816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45978.905361689816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45978.905361689816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45978.905361689816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45978.905361689816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45978.905361689816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45978.905361689816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45978.905361689816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45978.905361689816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45978.905361689816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45978.905361689816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45978.905361689816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45978.905361689816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45978.905361689816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45978.905361689816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45978.905361689816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45978.905361689816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45978.905361689816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45978.905361689816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45978.905361689816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45978.905361689816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45978.905361689816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45978.905361689816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45978.905361689816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45978.905361689816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45978.905361689816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45978.905361689816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45978.905361689816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45978.905361689816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45978.905361689816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45978.905361689816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45978.905361689816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45978.905361689816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45978.905361689816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45978.905361689816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45978.905361689816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45978.905361689816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45978.905361689816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45978.905361689816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45978.905361689816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45978.905361689816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45978.905361689816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45978.905361689816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45978.905361689816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45978.905361689816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45978.905361689816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45978.905361689816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45978.905361689816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45978.905361689816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45978.905361689816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45978.905361689816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45978.905361689816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45978.905361689816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45978.905361689816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45978.905361689816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45978.905361689816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45978.905361689816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45978.905361689816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45978.905361689816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45978.905361689816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45978.905361689816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45978.905361689816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45978.905361689816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45978.905361689816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45978.905361689816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45978.905361689816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45978.905361689816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45978.905361689816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45978.905361689816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45978.905361689816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45978.905361689816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45978.905361689816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45978.905361689816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45978.905361689816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45978.905361689816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45978.905361689816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45978.905361689816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45978.905361689816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45978.905361689816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45978.905361689816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45978.905361689816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45978.905361689816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45978.905361689816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45978.905361689816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45978.905361689816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45978.905361689816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45978.905361689816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45978.905361689816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45978.905361689816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45978.905361689816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45978.905361689816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45978.905361689816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45978.905361689816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45978.905361689816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45978.905361689816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45978.905361689816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45978.905361689816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45978.905361689816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45978.905361689816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45978.905361689816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45978.905361689816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45978.905361689816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45978.905361689816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45978.905361689816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45978.905361689816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45978.905361689816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45978.905361689816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45978.905361689816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45978.905361689816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45978.905361689816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45978.905361689816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45978.905361689816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45978.905361689816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45978.905361689816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45978.905361689816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45978.905361689816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45978.905361689816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45978.905361689816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45978.905361689816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45978.905361689816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45978.905361689816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45978.905361689816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45978.905361689816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45978.905361689816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45978.905361689816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45978.905361689816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45978.905361689816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45978.905361689816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45978.905361689816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45978.905361689816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45978.905361689816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45978.905361689816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45978.905361689816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45978.905361689816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45978.905361689816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45978.905361689816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45978.905361689816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45978.905361689816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45978.905361689816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45978.905361689816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45978.905361689816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45978.905361689816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45978.905361689816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45978.905361689816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45978.905361689816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45978.905361689816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45978.905361689816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45978.905361689816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45978.905361689816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45978.905361689816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45978.905361689816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45978.905361689816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45978.905361689816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45978.905361689816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45978.905361689816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45978.905361689816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45978.905361689816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45978.905361689816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45978.905361689816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45978.905361689816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45978.905361689816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45978.905361689816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45978.905361689816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45978.905361689816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45978.905361689816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45978.905361689816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45978.905361689816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45978.905361689816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45978.905361689816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45978.905361689816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45978.905361689816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45978.905361689816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45978.905361689816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45978.905361689816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45978.905361689816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45978.905361689816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45978.905361689816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45978.905361689816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45978.905361689816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45978.905361689816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45978.905361689816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45978.905361689816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45978.905361689816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45978.905361689816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45978.905361689816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45978.905361689816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45978.905361689816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45978.905361689816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45978.905361689816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45978.905361689816</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275.42464409722015</v>
      </c>
      <c r="H2" s="95">
        <v>45703.474768518521</v>
      </c>
      <c r="I2" s="95" t="str">
        <f>IFERROR(VLOOKUP(D2,DB!A:F,6,0),"")</f>
        <v>SCECO</v>
      </c>
      <c r="J2" s="95" t="str">
        <f>IFERROR(VLOOKUP(D2,DB!A:G,7,0),"")</f>
        <v>Dead</v>
      </c>
      <c r="K2" s="97" t="s">
        <v>39111</v>
      </c>
      <c r="L2" s="91" t="str">
        <f>IFERROR(VLOOKUP(D2,DB!A:I,9,0),"")</f>
        <v>Latis</v>
      </c>
    </row>
    <row r="3" spans="1:16" ht="15" customHeight="1">
      <c r="A3" s="113"/>
      <c r="B3" s="113"/>
      <c r="C3" s="93"/>
      <c r="D3" s="91"/>
      <c r="E3" s="94"/>
      <c r="F3" s="95"/>
      <c r="G3" s="96">
        <f ca="1">IFERROR(NOW()-F3,"")</f>
        <v>45978.905361689816</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45978.905361689816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45978.905361689816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45978.905361689816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45978.905361689816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45978.905361689816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45978.905361689816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45978.905361689816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45978.905361689816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45978.905361689816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45978.905361689816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45978.905361689816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45978.905361689816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45978.905361689816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45978.905361689816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45978.905361689816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45978.905361689816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45978.905361689816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45978.905361689816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45978.905361689816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45978.905361689816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45978.905361689816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45978.905361689816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45978.905361689816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45978.905361689816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45978.905361689816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45978.905361689816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45978.905361689816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45978.905361689816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45978.905361689816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45978.905361689816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45978.905361689816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45978.905361689816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45978.905361689816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45978.905361689816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45978.905361689816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45978.905361689816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45978.905361689816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45978.905361689816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45978.905361689816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45978.905361689816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45978.905361689816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45978.905361689816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45978.905361689816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45978.905361689816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45978.905361689816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45978.905361689816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45978.905361689816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45978.905361689816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45978.905361689816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45978.905361689816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45978.905361689816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45978.905361689816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45978.905361689816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45978.905361689816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45978.905361689816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45978.905361689816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45978.905361689816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45978.905361689816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45978.905361689816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45978.905361689816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45978.905361689816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45978.905361689816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45978.905361689816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45978.905361689816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45978.905361689816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45978.905361689816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45978.905361689816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45978.905361689816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45978.905361689816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45978.905361689816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45978.905361689816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45978.905361689816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45978.905361689816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45978.905361689816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45978.905361689816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45978.905361689816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45978.905361689816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45978.905361689816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45978.905361689816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45978.905361689816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45978.905361689816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45978.905361689816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45978.905361689816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45978.905361689816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45978.905361689816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45978.905361689816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45978.905361689816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45978.905361689816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45978.905361689816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45978.905361689816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45978.905361689816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45978.905361689816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45978.905361689816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45978.905361689816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45978.905361689816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45978.905361689816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45978.905361689816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45978.905361689816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45978.905361689816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45978.905361689816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45978.905361689816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45978.905361689816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45978.905361689816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45978.905361689816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45978.905361689816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45978.905361689816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45978.905361689816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45978.905361689816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45978.905361689816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45978.905361689816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45978.905361689816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45978.905361689816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45978.905361689816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45978.905361689816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45978.905361689816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45978.905361689816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45978.905361689816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45978.905361689816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45978.905361689816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45978.905361689816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45978.905361689816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45978.905361689816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45978.905361689816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45978.905361689816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45978.905361689816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45978.905361689816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45978.905361689816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45978.905361689816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45978.905361689816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45978.905361689816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45978.905361689816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45978.905361689816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45978.905361689816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45978.905361689816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45978.905361689816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45978.905361689816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45978.905361689816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45978.905361689816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45978.905361689816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45978.905361689816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45978.905361689816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45978.905361689816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45978.905361689816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45978.905361689816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45978.905361689816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45978.905361689816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45978.905361689816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45978.905361689816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45978.905361689816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45978.905361689816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45978.905361689816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45978.905361689816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45978.905361689816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45978.905361689816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45978.905361689816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45978.905361689816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45978.905361689816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45978.905361689816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45978.905361689816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45978.905361689816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45978.905361689816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45978.905361689816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45978.905361689816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45978.905361689816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45978.905361689816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45978.905361689816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45978.905361689816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45978.905361689816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45978.905361689816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45978.905361689816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45978.905361689816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45978.905361689816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45978.905361689816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45978.905361689816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45978.905361689816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45978.905361689816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45978.905361689816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45978.905361689816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45978.905361689816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45978.905361689816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45978.905361689816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45978.905361689816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45978.905361689816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45978.905361689816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45978.905361689816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45978.905361689816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45978.905361689816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45978.905361689816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45978.905361689816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45978.905361689816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45978.905361689816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45978.905361689816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45978.905361689816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45978.905361689816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45978.905361689816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45978.905361689816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45978.905361689816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45978.905361689816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45978.905361689816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45978.905361689816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45978.905361689816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45978.905361689816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45978.905361689816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45978.905361689816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45978.905361689816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45978.905361689816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45978.905361689816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45978.905361689816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45978.905361689816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45978.905361689816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45978.905361689816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45978.905361689816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45978.905361689816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45978.905361689816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45978.905361689816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45978.905361689816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45978.905361689816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45978.905361689816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45978.905361689816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45978.905361689816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45978.905361689816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45978.905361689816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45978.905361689816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45978.905361689816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45978.905361689816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45978.905361689816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45978.905361689816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45978.905361689816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45978.905361689816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45978.905361689816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45978.905361689816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45978.905361689816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45978.905361689816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45978.905361689816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45978.905361689816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45978.905361689816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45978.905361689816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45978.905361689816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45978.905361689816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45978.905361689816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45978.905361689816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45978.905361689816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45978.905361689816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45978.905361689816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45978.905361689816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45978.905361689816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45978.905361689816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45978.905361689816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45978.905361689816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45978.905361689816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45978.905361689816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45978.905361689816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45978.905361689816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45978.905361689816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45978.905361689816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45978.905361689816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45978.905361689816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45978.905361689816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45978.905361689816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45978.905361689816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45978.905361689816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45978.905361689816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45978.905361689816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45978.905361689816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45978.905361689816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45978.905361689816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45978.905361689816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45978.905361689816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45978.905361689816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45978.905361689816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45978.905361689816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45978.905361689816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45978.905361689816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45978.905361689816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45978.905361689816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45978.905361689816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45978.905361689816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45978.905361689816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45978.905361689816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45978.905361689816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45978.905361689816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45978.905361689816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45978.905361689816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45978.905361689816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45978.905361689816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45978.905361689816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45978.905361689816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45978.905361689816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45978.905361689816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45978.905361689816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45978.905361689816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45978.905361689816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45978.905361689816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45978.905361689816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45978.905361689816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45978.905361689816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45978.905361689816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45978.905361689816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45978.905361689816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45978.905361689816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45978.905361689816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45978.905361689816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45978.905361689816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45978.905361689816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45978.905361689816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45978.905361689816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45978.905361689816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45978.905361689816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45978.905361689816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45978.905361689816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45978.905361689816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45978.905361689816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45978.905361689816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45978.905361689816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45978.905361689816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45978.905361689816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45978.905361689816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45978.905361689816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45978.905361689816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45978.905361689816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45978.905361689816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45978.905361689816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45978.905361689816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45978.905361689816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45978.905361689816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45978.905361689816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45978.905361689816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45978.905361689816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45978.905361689816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45978.905361689816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45978.905361689816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45978.905361689816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45978.905361689816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45978.905361689816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45978.905361689816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45978.905361689816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45978.905361689816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45978.905361689816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45978.905361689816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45978.905361689816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45978.905361689816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45978.905361689816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45978.905361689816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45978.905361689816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45978.905361689816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45978.905361689816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45978.905361689816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45978.905361689816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45978.905361689816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45978.905361689816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45978.905361689816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45978.905361689816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45978.905361689816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45978.905361689816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45978.905361689816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45978.905361689816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45978.905361689816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45978.905361689816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45978.905361689816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45978.905361689816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45978.905361689816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45978.905361689816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45978.905361689816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45978.905361689816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45978.905361689816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45978.905361689816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45978.905361689816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45978.905361689816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45978.905361689816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45978.905361689816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45978.905361689816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45978.905361689816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45978.905361689816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45978.905361689816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45978.905361689816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45978.905361689816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45978.905361689816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45978.905361689816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45978.905361689816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45978.905361689816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45978.905361689816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45978.905361689816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45978.905361689816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45978.905361689816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45978.905361689816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45978.905361689816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45978.905361689816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45978.905361689816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45978.905361689816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45978.905361689816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45978.905361689816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45978.905361689816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45978.905361689816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45978.905361689816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45978.905361689816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45978.905361689816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45978.905361689816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45978.905361689816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45978.905361689816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45978.905361689816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45978.905361689816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45978.905361689816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45978.905361689816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45978.905361689816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45978.905361689816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45978.905361689816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45978.905361689816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45978.905361689816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45978.905361689816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45978.905361689816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45978.905361689816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45978.905361689816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45978.905361689816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45978.905361689816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45978.905361689816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45978.905361689816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45978.905361689816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45978.905361689816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45978.905361689816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45978.905361689816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45978.905361689816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45978.905361689816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45978.905361689816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45978.905361689816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45978.905361689816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45978.905361689816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45978.905361689816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45978.905361689816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45978.905361689816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45978.905361689816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45978.905361689816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45978.905361689816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45978.905361689816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45978.905361689816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45978.905361689816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45978.905361689816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45978.905361689816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45978.905361689816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45978.905361689816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45978.905361689816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45978.905361689816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45978.905361689816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45978.905361689816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45978.905361689816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45978.905361689816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45978.905361689816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45978.905361689816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45978.905361689816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45978.905361689816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45978.905361689816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45978.905361689816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45978.905361689816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45978.905361689816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45978.905361689816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45978.905361689816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45978.905361689816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45978.905361689816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45978.905361689816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45978.905361689816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45978.905361689816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45978.905361689816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45978.905361689816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45978.905361689816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45978.905361689816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45978.905361689816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45978.905361689816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45978.905361689816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45978.905361689816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45978.905361689816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45978.905361689816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45978.905361689816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45978.905361689816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45978.905361689816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45978.905361689816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45978.905361689816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45978.905361689816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45978.905361689816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45978.905361689816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45978.905361689816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45978.905361689816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45978.905361689816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45978.905361689816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45978.905361689816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45978.905361689816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45978.905361689816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45978.905361689816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45978.905361689816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45978.905361689816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45978.905361689816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45978.905361689816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45978.905361689816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45978.905361689816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45978.905361689816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45978.905361689816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45978.905361689816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45978.905361689816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45978.905361689816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45978.905361689816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45978.905361689816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45978.905361689816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45978.905361689816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45978.905361689816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45978.905361689816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45978.905361689816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45978.905361689816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45978.905361689816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45978.905361689816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45978.905361689816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45978.905361689816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45978.905361689816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45978.905361689816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45978.905361689816</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45978.905361689816</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87.073301504628034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39101</v>
      </c>
      <c r="F3" s="38">
        <v>45926.188877314817</v>
      </c>
      <c r="G3" s="108">
        <f t="shared" ref="G3" ca="1" si="0">IFERROR(NOW()-F3,"")</f>
        <v>52.716484374999709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39101</v>
      </c>
      <c r="F4" s="110">
        <v>45948.661111111112</v>
      </c>
      <c r="G4" s="111">
        <f t="shared" ref="G4" ca="1" si="1">IFERROR(NOW()-F4,"")</f>
        <v>30.244250578703941</v>
      </c>
      <c r="H4" s="110">
        <v>45948.661111111112</v>
      </c>
      <c r="I4" s="109" t="str">
        <f>IFERROR(VLOOKUP(D4,DB!A:F,6,0),"")</f>
        <v>SCECO</v>
      </c>
      <c r="J4" s="109" t="str">
        <f>IFERROR(VLOOKUP(D4,DB!A:G,7,0),"")</f>
        <v>Dead</v>
      </c>
      <c r="K4" s="109" t="s">
        <v>39117</v>
      </c>
      <c r="L4" s="109" t="str">
        <f>IFERROR(VLOOKUP(D4,DB!A:I,9,0),"")</f>
        <v>Latis</v>
      </c>
    </row>
    <row r="5" spans="1:13">
      <c r="A5" s="109" t="s">
        <v>39118</v>
      </c>
      <c r="B5" s="109" t="str">
        <f>IFERROR(VLOOKUP(D5,DB!A:K,11,0),"")</f>
        <v>R5</v>
      </c>
      <c r="C5" s="109">
        <v>1</v>
      </c>
      <c r="D5" s="109" t="s">
        <v>33371</v>
      </c>
      <c r="E5" s="109" t="s">
        <v>39021</v>
      </c>
      <c r="F5" s="135">
        <v>45977.514803240738</v>
      </c>
      <c r="G5" s="111">
        <f t="shared" ref="G5:G6" ca="1" si="2">IFERROR(NOW()-F5,"")</f>
        <v>1.3905584490785259</v>
      </c>
      <c r="H5" s="135">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33946</v>
      </c>
      <c r="E6" s="109" t="s">
        <v>39021</v>
      </c>
      <c r="F6" s="135">
        <v>45978.738356481481</v>
      </c>
      <c r="G6" s="111">
        <f t="shared" ca="1" si="2"/>
        <v>0.16700520833546761</v>
      </c>
      <c r="H6" s="135">
        <v>45978.716273148151</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09">
        <f t="shared" ref="G7:G68" ca="1" si="3">IFERROR(NOW()-F7,"")</f>
        <v>45978.905361689816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45978.905361689816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45978.905361689816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45978.905361689816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45978.905361689816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45978.905361689816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45978.905361689816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45978.905361689816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45978.905361689816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45978.905361689816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45978.905361689816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45978.905361689816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45978.905361689816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45978.905361689816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45978.905361689816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45978.905361689816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45978.905361689816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45978.905361689816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45978.905361689816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45978.905361689816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45978.905361689816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45978.905361689816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45978.905361689816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45978.905361689816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45978.905361689816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45978.905361689816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45978.905361689816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45978.905361689816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45978.905361689816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45978.905361689816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45978.905361689816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45978.905361689816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45978.905361689816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45978.905361689816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45978.905361689816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45978.905361689816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45978.905361689816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45978.905361689816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45978.905361689816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45978.905361689816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45978.905361689816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45978.905361689816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45978.905361689816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45978.905361689816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45978.905361689816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45978.905361689816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45978.905361689816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45978.905361689816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45978.905361689816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45978.905361689816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45978.905361689816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45978.905361689816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45978.905361689816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45978.905361689816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45978.905361689816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45978.905361689816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45978.905361689816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45978.905361689816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45978.905361689816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45978.905361689816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45978.905361689816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45978.905361689816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45978.905361689816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45978.905361689816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45978.905361689816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45978.905361689816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45978.905361689816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45978.905361689816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45978.905361689816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45978.905361689816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45978.905361689816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45978.905361689816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45978.905361689816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45978.905361689816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45978.905361689816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45978.905361689816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45978.905361689816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45978.905361689816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45978.905361689816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45978.905361689816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45978.905361689816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45978.905361689816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45978.905361689816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45978.905361689816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45978.905361689816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45978.905361689816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45978.905361689816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45978.905361689816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45978.905361689816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45978.905361689816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45978.905361689816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45978.905361689816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45978.905361689816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45978.905361689816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45978.905361689816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45978.905361689816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45978.905361689816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45978.905361689816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45978.905361689816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45978.905361689816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45978.905361689816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45978.905361689816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45978.905361689816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45978.905361689816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45978.905361689816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45978.905361689816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45978.905361689816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45978.905361689816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45978.905361689816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45978.905361689816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45978.905361689816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45978.905361689816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45978.905361689816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45978.905361689816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45978.905361689816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45978.905361689816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45978.905361689816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45978.905361689816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45978.905361689816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45978.905361689816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45978.905361689816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45978.905361689816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45978.905361689816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45978.905361689816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45978.905361689816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45978.905361689816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45978.905361689816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45978.905361689816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45978.905361689816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45978.905361689816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45978.905361689816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45978.905361689816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45978.905361689816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45978.905361689816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45978.905361689816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45978.905361689816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45978.905361689816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45978.905361689816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45978.905361689816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45978.905361689816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45978.905361689816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45978.905361689816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45978.905361689816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45978.905361689816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45978.905361689816</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45978.905361689816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45978.905361689816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45978.905361689816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45978.905361689816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45978.905361689816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45978.905361689816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45978.905361689816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45978.905361689816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45978.905361689816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45978.905361689816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45978.905361689816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45978.905361689816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45978.905361689816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45978.905361689816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45978.905361689816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45978.905361689816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45978.905361689816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45978.905361689816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45978.905361689816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45978.905361689816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45978.905361689816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45978.905361689816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45978.905361689816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45978.905361689816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45978.905361689816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45978.905361689816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45978.905361689816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45978.905361689816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45978.905361689816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45978.905361689816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45978.905361689816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45978.905361689816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45978.905361689816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45978.905361689816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45978.905361689816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45978.905361689816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45978.905361689816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45978.905361689816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45978.905361689816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45978.905361689816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45978.905361689816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45978.905361689816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45978.905361689816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45978.905361689816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45978.905361689816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45978.905361689816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45978.905361689816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45978.905361689816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45978.905361689816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45978.905361689816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45978.905361689816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45978.905361689816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45978.905361689816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45978.905361689816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45978.905361689816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45978.905361689816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45978.905361689816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45978.905361689816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45978.905361689816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45978.905361689816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45978.905361689816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45978.905361689816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45978.905361689816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45978.905361689816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45978.905361689816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45978.905361689816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45978.905361689816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45978.905361689816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45978.905361689816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45978.905361689816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45978.905361689816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45978.905361689816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45978.905361689816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45978.905361689816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45978.905361689816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45978.905361689816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45978.905361689816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45978.905361689816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45978.905361689816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45978.905361689816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45978.905361689816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45978.905361689816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45978.905361689816</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2025-11-17T18:44:18Z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