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26" documentId="120_S{2AC9BD13-BADA-5192-A53E-5A8FF88502F6}" xr6:coauthVersionLast="47" xr6:coauthVersionMax="47" xr10:uidLastSave="{C6917A44-7C4F-4043-8386-C5F0008361B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<sst xmlns="http://schemas.openxmlformats.org/spreadsheetml/2006/main" count="180284" uniqueCount="39126">
  <si>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</si>
  <si>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</si>
  <si>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</si>
  <si>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</si>
  <si>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</si>
  <si>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</si>
  <si>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</si>
  <si>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</si>
  <si>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</si>
  <si>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</si>
  <si>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</si>
  <si>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</si>
  <si>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</si>
  <si>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</si>
  <si>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</si>
  <si>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</si>
  <si>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</si>
  <si>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</si>
  <si>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</si>
  <si>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</si>
  <si>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</si>
  <si>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</si>
  <si>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</si>
  <si>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</si>
  <si>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</si>
  <si>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</si>
  <si>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</si>
  <si>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</si>
  <si>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</si>
  <si>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</si>
  <si>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</si>
  <si>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</si>
  <si>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</si>
  <si>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</si>
  <si>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</si>
  <si>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</si>
  <si>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</si>
  <si>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</si>
  <si>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</si>
  <si>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</si>
  <si>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</si>
  <si>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</si>
  <si>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</si>
  <si>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</si>
  <si>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</si>
  <si>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</si>
  <si>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</si>
  <si>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</si>
  <si>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</si>
  <si>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</si>
  <si>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</si>
  <si>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</si>
  <si>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</si>
  <si>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</si>
  <si>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</si>
  <si>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</si>
  <si>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</si>
  <si>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</si>
  <si>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</si>
  <si>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</si>
  <si>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</si>
  <si>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</si>
  <si>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</si>
  <si>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</si>
  <si>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</si>
  <si>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</si>
  <si>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</si>
  <si>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</si>
  <si>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</si>
  <si>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</si>
  <si>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</si>
  <si>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</si>
  <si>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</si>
  <si>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</si>
  <si>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</si>
  <si>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</si>
  <si>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</si>
  <si>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</si>
  <si>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</si>
  <si>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</si>
  <si>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</si>
  <si>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</si>
  <si>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</si>
  <si>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</si>
  <si>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</si>
  <si>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</si>
  <si>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</si>
  <si>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</si>
  <si>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</si>
  <si>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</si>
  <si>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</si>
  <si>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</si>
  <si>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</si>
  <si>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</si>
  <si>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</si>
  <si>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</si>
  <si>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</si>
  <si>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</si>
  <si>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</si>
  <si>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</si>
  <si>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</si>
  <si>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</si>
  <si>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</si>
  <si>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</si>
  <si>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</si>
  <si>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</si>
  <si>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</si>
  <si>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</si>
  <si>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</si>
  <si>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</si>
  <si>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</si>
  <si>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</si>
  <si>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</si>
  <si>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</si>
  <si>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</si>
  <si>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</si>
  <si>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</si>
  <si>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</si>
  <si>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</si>
  <si>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</si>
  <si>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</si>
  <si>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</si>
  <si>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</si>
  <si>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</si>
  <si>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</si>
  <si>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</si>
  <si>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</si>
  <si>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</si>
  <si>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</si>
  <si>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</si>
  <si>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</si>
  <si>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</si>
  <si>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</si>
  <si>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</si>
  <si>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</si>
  <si>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</si>
  <si>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</si>
  <si>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</si>
  <si>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</si>
  <si>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</si>
  <si>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</si>
  <si>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</si>
  <si>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</si>
  <si>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</si>
  <si>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</si>
  <si>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</si>
  <si>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</si>
  <si>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</si>
  <si>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</si>
  <si>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</si>
  <si>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</si>
  <si>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</si>
  <si>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</si>
  <si>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</si>
  <si>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</si>
  <si>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</si>
  <si>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</si>
  <si>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</si>
  <si>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</si>
  <si>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</si>
  <si>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</si>
  <si>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</si>
  <si>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</si>
  <si>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</si>
  <si>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</si>
  <si>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</si>
  <si>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</si>
  <si>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</si>
  <si>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</si>
  <si>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</si>
  <si>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</si>
  <si>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</si>
  <si>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</si>
  <si>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</si>
  <si>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</si>
  <si>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</si>
  <si>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</si>
  <si>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</si>
  <si>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</si>
  <si>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</si>
  <si>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</si>
  <si>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</si>
  <si>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</si>
  <si>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</si>
  <si>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</si>
  <si>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</si>
  <si>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</si>
  <si>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</si>
  <si>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</si>
  <si>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</si>
  <si>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</si>
  <si>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</si>
  <si>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</si>
  <si>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</si>
  <si>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</si>
  <si>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</si>
  <si>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</si>
  <si>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</si>
  <si>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</si>
  <si>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</si>
  <si>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</si>
  <si>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</si>
  <si>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</si>
  <si>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</si>
  <si>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</si>
  <si>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</si>
  <si>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</si>
  <si>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</si>
  <si>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</si>
  <si>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</si>
  <si>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</si>
  <si>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</si>
  <si>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</si>
  <si>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</si>
  <si>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</si>
  <si>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</si>
  <si>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</si>
  <si>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</si>
  <si>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</si>
  <si>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</si>
  <si>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</si>
  <si>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</si>
  <si>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</si>
  <si>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</si>
  <si>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</si>
  <si>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</si>
  <si>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</si>
  <si>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</si>
  <si>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</si>
  <si>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</si>
  <si>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</si>
  <si>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</si>
  <si>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</si>
  <si>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</si>
  <si>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</si>
  <si>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</si>
  <si>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</si>
  <si>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</si>
  <si>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</si>
  <si>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</si>
  <si>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</si>
  <si>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</si>
  <si>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</si>
  <si>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</si>
  <si>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</si>
  <si>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</si>
  <si>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</si>
  <si>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</si>
  <si>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</si>
  <si>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</si>
  <si>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</si>
  <si>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</si>
  <si>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</si>
  <si>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</si>
  <si>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</si>
  <si>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</si>
  <si>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</si>
  <si>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</si>
  <si>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</si>
  <si>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</si>
  <si>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</si>
  <si>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</si>
  <si>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</si>
  <si>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</si>
  <si>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</si>
  <si>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</si>
  <si>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</si>
  <si>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</si>
  <si>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</si>
  <si>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</si>
  <si>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</si>
  <si>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</si>
  <si>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</si>
  <si>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</si>
  <si>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</si>
  <si>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</si>
  <si>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</si>
  <si>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</si>
  <si>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</si>
  <si>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</si>
  <si>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</si>
  <si>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</si>
  <si>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</si>
  <si>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</si>
  <si>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</si>
  <si>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</si>
  <si>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</si>
  <si>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</si>
  <si>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</si>
  <si>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</si>
  <si>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</si>
  <si>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</si>
  <si>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</si>
  <si>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</si>
  <si>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</si>
  <si>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</si>
  <si>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</si>
  <si>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</si>
  <si>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</si>
  <si>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</si>
  <si>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</si>
  <si>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</si>
  <si>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</si>
  <si>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</si>
  <si>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</si>
  <si>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</si>
  <si>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</si>
  <si>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</si>
  <si>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</si>
  <si>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</si>
  <si>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</si>
  <si>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</si>
  <si>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</si>
  <si>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</si>
  <si>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</si>
  <si>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</si>
  <si>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</si>
  <si>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</si>
  <si>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</si>
  <si>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</si>
  <si>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</si>
  <si>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</si>
  <si>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</si>
  <si>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</si>
  <si>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</si>
  <si>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</si>
  <si>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</si>
  <si>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</si>
  <si>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</si>
  <si>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</si>
  <si>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</si>
  <si>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</si>
  <si>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</si>
  <si>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</si>
  <si>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</si>
  <si>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</si>
  <si>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</si>
  <si>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</si>
  <si>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</si>
  <si>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</si>
  <si>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</si>
  <si>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</si>
  <si>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</si>
  <si>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</si>
  <si>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</si>
  <si>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</si>
  <si>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</si>
  <si>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</si>
  <si>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</si>
  <si>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</si>
  <si>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</si>
  <si>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</si>
  <si>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</si>
  <si>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</si>
  <si>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</si>
  <si>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</si>
  <si>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</si>
  <si>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</si>
  <si>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</si>
  <si>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</si>
  <si>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</si>
  <si>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</si>
  <si>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</si>
  <si>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</si>
  <si>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</si>
  <si>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</si>
  <si>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</si>
  <si>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</si>
  <si>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</si>
  <si>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</si>
  <si>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</si>
  <si>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</si>
  <si>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</si>
  <si>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</si>
  <si>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</si>
  <si>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</si>
  <si>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</si>
  <si>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</si>
  <si>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</si>
  <si>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</si>
  <si>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</si>
  <si>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</si>
  <si>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</si>
  <si>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</si>
  <si>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</si>
  <si>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</si>
  <si>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</si>
  <si>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</si>
  <si>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</si>
  <si>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</si>
  <si>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</si>
  <si>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</si>
  <si>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</si>
  <si>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</si>
  <si>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</si>
  <si>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</si>
  <si>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</si>
  <si>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</si>
  <si>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</si>
  <si>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</si>
  <si>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</si>
  <si>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</si>
  <si>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</si>
  <si>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</si>
  <si>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</si>
  <si>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</si>
  <si>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</si>
  <si>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</si>
  <si>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</si>
  <si>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</si>
  <si>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</si>
  <si>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</si>
  <si>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</si>
  <si>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</si>
  <si>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</si>
  <si>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</si>
  <si>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</si>
  <si>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</si>
  <si>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</si>
  <si>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</si>
  <si>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</si>
  <si>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</si>
  <si>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</si>
  <si>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</si>
  <si>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</si>
  <si>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</si>
  <si>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</si>
  <si>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</si>
  <si>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</si>
  <si>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</si>
  <si>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</si>
  <si>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</si>
  <si>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</si>
  <si>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</si>
  <si>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</si>
  <si>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</si>
  <si>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</si>
  <si>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</si>
  <si>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</si>
  <si>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</si>
  <si>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</si>
  <si>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</si>
  <si>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</si>
  <si>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</si>
  <si>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</si>
  <si>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</si>
  <si>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</si>
  <si>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</si>
  <si>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</si>
  <si>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</si>
  <si>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</si>
  <si>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</si>
  <si>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</si>
  <si>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</si>
  <si>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</si>
  <si>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</si>
  <si>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</si>
  <si>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</si>
  <si>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</si>
  <si>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</si>
  <si>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</si>
  <si>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</si>
  <si>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</si>
  <si>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</si>
  <si>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</si>
  <si>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</si>
  <si>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</si>
  <si>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</si>
  <si>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</si>
  <si>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</si>
  <si>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</si>
  <si>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</si>
  <si>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</si>
  <si>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</si>
  <si>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</si>
  <si>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</si>
  <si>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</si>
  <si>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</si>
  <si>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</si>
  <si>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</si>
  <si>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</si>
  <si>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</si>
  <si>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</si>
  <si>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</si>
  <si>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</si>
  <si>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</si>
  <si>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</si>
  <si>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</si>
  <si>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</si>
  <si>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</si>
  <si>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</si>
  <si>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</si>
  <si>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</si>
  <si>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</si>
  <si>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</si>
  <si>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</si>
  <si>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</si>
  <si>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</si>
  <si>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</si>
  <si>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</si>
  <si>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</si>
  <si>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</si>
  <si>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</si>
  <si>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</si>
  <si>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</si>
  <si>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</si>
  <si>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</si>
  <si>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</si>
  <si>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</si>
  <si>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</si>
  <si>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</si>
  <si>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</si>
  <si>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</si>
  <si>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</si>
  <si>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</si>
  <si>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</si>
  <si>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</si>
  <si>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</si>
  <si>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</si>
  <si>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</si>
  <si>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</si>
  <si>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</si>
  <si>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</si>
  <si>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</si>
  <si>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</si>
  <si>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</si>
  <si>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</si>
  <si>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</si>
  <si>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</si>
  <si>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</si>
  <si>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</si>
  <si>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</si>
  <si>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</si>
  <si>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</si>
  <si>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</si>
  <si>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</si>
  <si>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</si>
  <si>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</si>
  <si>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</si>
  <si>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</si>
  <si>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</si>
  <si>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</si>
  <si>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</si>
  <si>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</si>
  <si>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</si>
  <si>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</si>
  <si>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</si>
  <si>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</si>
  <si>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</si>
  <si>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</si>
  <si>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</si>
  <si>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</si>
  <si>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</si>
  <si>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</si>
  <si>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</si>
  <si>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</si>
  <si>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</si>
  <si>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</si>
  <si>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</si>
  <si>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</si>
  <si>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</si>
  <si>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</si>
  <si>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</si>
  <si>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</si>
  <si>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</si>
  <si>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</si>
  <si>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</si>
  <si>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</si>
  <si>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</si>
  <si>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</si>
  <si>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</si>
  <si>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</si>
  <si>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</si>
  <si>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</si>
  <si>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</si>
  <si>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</si>
  <si>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</si>
  <si>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</si>
  <si>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</si>
  <si>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</si>
  <si>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</si>
  <si>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</si>
  <si>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</si>
  <si>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</si>
  <si>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</si>
  <si>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</si>
  <si>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</si>
  <si>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</si>
  <si>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</si>
  <si>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</si>
  <si>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</si>
  <si>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</si>
  <si>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</si>
  <si>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</si>
  <si>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</si>
  <si>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</si>
  <si>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</si>
  <si>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</si>
  <si>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</si>
  <si>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</si>
  <si>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</si>
  <si>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</si>
  <si>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</si>
  <si>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</si>
  <si>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</si>
  <si>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</si>
  <si>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</si>
  <si>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</si>
  <si>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</si>
  <si>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</si>
  <si>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</si>
  <si>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</si>
  <si>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</si>
  <si>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</si>
  <si>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</si>
  <si>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</si>
  <si>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</si>
  <si>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</si>
  <si>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</si>
  <si>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</si>
  <si>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</si>
  <si>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</si>
  <si>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</si>
  <si>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</si>
  <si>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</si>
  <si>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</si>
  <si>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</si>
  <si>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</si>
  <si>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</si>
  <si>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</si>
  <si>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</si>
  <si>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</si>
  <si>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</si>
  <si>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</si>
  <si>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</si>
  <si>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</si>
  <si>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</si>
  <si>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</si>
  <si>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</si>
  <si>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</si>
  <si>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</si>
  <si>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</si>
  <si>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</si>
  <si>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</si>
  <si>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</si>
  <si>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</si>
  <si>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</si>
  <si>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</si>
  <si>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</si>
  <si>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</si>
  <si>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</si>
  <si>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</si>
  <si>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</si>
  <si>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</si>
  <si>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</si>
  <si>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</si>
  <si>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</si>
  <si>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</si>
  <si>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</si>
  <si>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</si>
  <si>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</si>
  <si>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</si>
  <si>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</si>
  <si>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</si>
  <si>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</si>
  <si>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</si>
  <si>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</si>
  <si>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</si>
  <si>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</si>
  <si>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</si>
  <si>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</si>
  <si>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</si>
  <si>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</si>
  <si>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</si>
  <si>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</si>
  <si>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</si>
  <si>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</si>
  <si>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</si>
  <si>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</si>
  <si>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</si>
  <si>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</si>
  <si>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</si>
  <si>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</si>
  <si>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</si>
  <si>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</si>
  <si>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</si>
  <si>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</si>
  <si>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</si>
  <si>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</si>
  <si>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</si>
  <si>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</si>
  <si>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</si>
  <si>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</si>
  <si>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</si>
  <si>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</si>
  <si>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</si>
  <si>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</si>
  <si>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</si>
  <si>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</si>
  <si>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</si>
  <si>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</si>
  <si>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</si>
  <si>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</si>
  <si>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</si>
  <si>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</si>
  <si>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</si>
  <si>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</si>
  <si>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</si>
  <si>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</si>
  <si>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</si>
  <si>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</si>
  <si>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</si>
  <si>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</si>
  <si>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</si>
  <si>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</si>
  <si>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</si>
  <si>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</si>
  <si>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</si>
  <si>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</si>
  <si>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</si>
  <si>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</si>
  <si>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</si>
  <si>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</si>
  <si>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</si>
  <si>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</si>
  <si>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</si>
  <si>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</si>
  <si>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</si>
  <si>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</si>
  <si>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</si>
  <si>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</si>
  <si>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</si>
  <si>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</si>
  <si>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</si>
  <si>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</si>
  <si>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</si>
  <si>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</si>
  <si>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</si>
  <si>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</si>
  <si>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</si>
  <si>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</si>
  <si>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</si>
  <si>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</si>
  <si>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</si>
  <si>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</si>
  <si>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</si>
  <si>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</si>
  <si>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</si>
  <si>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</si>
  <si>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</si>
  <si>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</si>
  <si>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</si>
  <si>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</si>
  <si>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</si>
  <si>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</si>
  <si>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</si>
  <si>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</si>
  <si>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</si>
  <si>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</si>
  <si>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</si>
  <si>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</si>
  <si>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</si>
  <si>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</si>
  <si>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</si>
  <si>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</si>
  <si>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</si>
  <si>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</si>
  <si>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</si>
  <si>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</si>
  <si>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</si>
  <si>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</si>
  <si>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</si>
  <si>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</si>
  <si>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</si>
  <si>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</si>
  <si>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</si>
  <si>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</si>
  <si>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</si>
  <si>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</si>
  <si>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</si>
  <si>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</si>
  <si>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</si>
  <si>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</si>
  <si>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</si>
  <si>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</si>
  <si>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</si>
  <si>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</si>
  <si>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</si>
  <si>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</si>
  <si>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</si>
  <si>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</si>
  <si>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</si>
  <si>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</si>
  <si>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</si>
  <si>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</si>
  <si>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</si>
  <si>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</si>
  <si>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</si>
  <si>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</si>
  <si>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</si>
  <si>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</si>
  <si>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</si>
  <si>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</si>
  <si>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</si>
  <si>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</si>
  <si>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</si>
  <si>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</si>
  <si>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</si>
  <si>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</si>
  <si>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</si>
  <si>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</si>
  <si>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</si>
  <si>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</si>
  <si>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</si>
  <si>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</si>
  <si>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</si>
  <si>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</si>
  <si>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</si>
  <si>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</si>
  <si>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</si>
  <si>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</si>
  <si>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</si>
  <si>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</si>
  <si>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</si>
  <si>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</si>
  <si>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</si>
  <si>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</si>
  <si>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</si>
  <si>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</si>
  <si>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</si>
  <si>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</si>
  <si>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</si>
  <si>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</si>
  <si>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</si>
  <si>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</si>
  <si>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</si>
  <si>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</si>
  <si>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</si>
  <si>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</si>
  <si>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</si>
  <si>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</si>
  <si>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</si>
  <si>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</si>
  <si>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</si>
  <si>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</si>
  <si>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</si>
  <si>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</si>
  <si>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</si>
  <si>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</si>
  <si>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</si>
  <si>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</si>
  <si>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</si>
  <si>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</si>
  <si>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</si>
  <si>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</si>
  <si>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</si>
  <si>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</si>
  <si>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</si>
  <si>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</si>
  <si>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</si>
  <si>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</si>
  <si>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</si>
  <si>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</si>
  <si>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</si>
  <si>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</si>
  <si>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</si>
  <si>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</si>
  <si>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</si>
  <si>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</si>
  <si>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</si>
  <si>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</si>
  <si>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</si>
  <si>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</si>
  <si>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</si>
  <si>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</si>
  <si>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</si>
  <si>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</si>
  <si>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</si>
  <si>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</si>
  <si>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</si>
  <si>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</si>
  <si>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</si>
  <si>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</si>
  <si>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</si>
  <si>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</si>
  <si>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</si>
  <si>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</si>
  <si>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</si>
  <si>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</si>
  <si>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</si>
  <si>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</si>
  <si>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</si>
  <si>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</si>
  <si>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</si>
  <si>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</si>
  <si>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</si>
  <si>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</si>
  <si>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</si>
  <si>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</si>
  <si>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</si>
  <si>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</si>
  <si>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</si>
  <si>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</si>
  <si>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</si>
  <si>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</si>
  <si>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</si>
  <si>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</si>
  <si>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</si>
  <si>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</si>
  <si>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</si>
  <si>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</si>
  <si>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</si>
  <si>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</si>
  <si>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</si>
  <si>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</si>
  <si>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</si>
  <si>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</si>
  <si>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</si>
  <si>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</si>
  <si>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</si>
  <si>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</si>
  <si>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</si>
  <si>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</si>
  <si>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</si>
  <si>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</si>
  <si>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</si>
  <si>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</si>
  <si>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</si>
  <si>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</si>
  <si>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</si>
  <si>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</si>
  <si>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</si>
  <si>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</si>
  <si>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</si>
  <si>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</si>
  <si>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</si>
  <si>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</si>
  <si>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</si>
  <si>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</si>
  <si>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</si>
  <si>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</si>
  <si>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</si>
  <si>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</si>
  <si>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</si>
  <si>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</si>
  <si>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</si>
  <si>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</si>
  <si>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</si>
  <si>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</si>
  <si>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</si>
  <si>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</si>
  <si>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</si>
  <si>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</si>
  <si>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</si>
  <si>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</si>
  <si>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</si>
  <si>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</si>
  <si>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</si>
  <si>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</si>
  <si>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</si>
  <si>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</si>
  <si>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</si>
  <si>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</si>
  <si>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</si>
  <si>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</si>
  <si>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</si>
  <si>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</si>
  <si>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</si>
  <si>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</si>
  <si>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</si>
  <si>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</si>
  <si>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</si>
  <si>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</si>
  <si>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</si>
  <si>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</si>
  <si>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</si>
  <si>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</si>
  <si>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</si>
  <si>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</si>
  <si>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</si>
  <si>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</si>
  <si>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</si>
  <si>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</si>
  <si>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</si>
  <si>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</si>
  <si>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</si>
  <si>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</si>
  <si>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</si>
  <si>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</si>
  <si>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</si>
  <si>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</si>
  <si>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</si>
  <si>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</si>
  <si>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</si>
  <si>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</si>
  <si>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</si>
  <si>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</si>
  <si>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</si>
  <si>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</si>
  <si>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</si>
  <si>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</si>
  <si>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</si>
  <si>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</si>
  <si>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</si>
  <si>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</si>
  <si>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</si>
  <si>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</si>
  <si>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</si>
  <si>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</si>
  <si>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</si>
  <si>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</si>
  <si>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</si>
  <si>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</si>
  <si>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</si>
  <si>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</si>
  <si>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</si>
  <si>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</si>
  <si>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</si>
  <si>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</si>
  <si>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</si>
  <si>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</si>
  <si>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</si>
  <si>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</si>
  <si>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</si>
  <si>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</si>
  <si>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</si>
  <si>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</si>
  <si>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</si>
  <si>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</si>
  <si>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</si>
  <si>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</si>
  <si>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</si>
  <si>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</si>
  <si>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</si>
  <si>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</si>
  <si>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</si>
  <si>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</si>
  <si>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</si>
  <si>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</si>
  <si>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</si>
  <si>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</si>
  <si>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</si>
  <si>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</si>
  <si>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</si>
  <si>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</si>
  <si>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</si>
  <si>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</si>
  <si>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</si>
  <si>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</si>
  <si>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</si>
  <si>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</si>
  <si>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</si>
  <si>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</si>
  <si>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</si>
  <si>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</si>
  <si>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</si>
  <si>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</si>
  <si>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</si>
  <si>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</si>
  <si>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</si>
  <si>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</si>
  <si>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</si>
  <si>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</si>
  <si>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</si>
  <si>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</si>
  <si>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</si>
  <si>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</si>
  <si>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</si>
  <si>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</si>
  <si>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</si>
  <si>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</si>
  <si>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</si>
  <si>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</si>
  <si>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</si>
  <si>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</si>
  <si>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</si>
  <si>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</si>
  <si>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</si>
  <si>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</si>
  <si>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</si>
  <si>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</si>
  <si>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</si>
  <si>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</si>
  <si>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</si>
  <si>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</si>
  <si>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</si>
  <si>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</si>
  <si>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</si>
  <si>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</si>
  <si>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</si>
  <si>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</si>
  <si>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</si>
  <si>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</si>
  <si>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</si>
  <si>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</si>
  <si>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</si>
  <si>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</si>
  <si>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</si>
  <si>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</si>
  <si>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</si>
  <si>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</si>
  <si>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</si>
  <si>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</si>
  <si>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</si>
  <si>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</si>
  <si>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</si>
  <si>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</si>
  <si>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</si>
  <si>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</si>
  <si>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</si>
  <si>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</si>
  <si>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</si>
  <si>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</si>
  <si>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</si>
  <si>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</si>
  <si>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</si>
  <si>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</si>
  <si>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</si>
  <si>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</si>
  <si>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</si>
  <si>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</si>
  <si>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</si>
  <si>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</si>
  <si>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</si>
  <si>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</si>
  <si>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</si>
  <si>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</si>
  <si>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</si>
  <si>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</si>
  <si>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</si>
  <si>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</si>
  <si>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</si>
  <si>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</si>
  <si>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</si>
  <si>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</si>
  <si>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</si>
  <si>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</si>
  <si>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</si>
  <si>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</si>
  <si>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</si>
  <si>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</si>
  <si>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</si>
  <si>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</si>
  <si>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</si>
  <si>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</si>
  <si>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</si>
  <si>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</si>
  <si>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</si>
  <si>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</si>
  <si>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</si>
  <si>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</si>
  <si>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</si>
  <si>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</si>
  <si>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</si>
  <si>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</si>
  <si>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</si>
  <si>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</si>
  <si>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</si>
  <si>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</si>
  <si>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</si>
  <si>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</si>
  <si>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</si>
  <si>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</si>
  <si>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</si>
  <si>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</si>
  <si>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</si>
  <si>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</si>
  <si>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</si>
  <si>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</si>
  <si>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</si>
  <si>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</si>
  <si>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</si>
  <si>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</si>
  <si>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</si>
  <si>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</si>
  <si>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</si>
  <si>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</si>
  <si>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</si>
  <si>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</si>
  <si>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</si>
  <si>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</si>
  <si>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</si>
  <si>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</si>
  <si>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</si>
  <si>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</si>
  <si>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</si>
  <si>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</si>
  <si>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</si>
  <si>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</si>
  <si>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</si>
  <si>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</si>
  <si>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</si>
  <si>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</si>
  <si>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</si>
  <si>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</si>
  <si>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</si>
  <si>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</si>
  <si>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</si>
  <si>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</si>
  <si>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</si>
  <si>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</si>
  <si>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</si>
  <si>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</si>
  <si>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</si>
  <si>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</si>
  <si>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</si>
  <si>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</si>
  <si>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</si>
  <si>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</si>
  <si>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</si>
  <si>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</si>
  <si>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</si>
  <si>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</si>
  <si>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</si>
  <si>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</si>
  <si>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</si>
  <si>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</si>
  <si>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</si>
  <si>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</si>
  <si>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</si>
  <si>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</si>
  <si>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</si>
  <si>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</si>
  <si>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</si>
  <si>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</si>
  <si>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</si>
  <si>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</si>
  <si>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</si>
  <si>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</si>
  <si>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</si>
  <si>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</si>
  <si>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</si>
  <si>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</si>
  <si>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</si>
  <si>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</si>
  <si>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</si>
  <si>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</si>
  <si>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</si>
  <si>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</si>
  <si>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</si>
  <si>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</si>
  <si>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</si>
  <si>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</si>
  <si>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</si>
  <si>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</si>
  <si>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</si>
  <si>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</si>
  <si>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</si>
  <si>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</si>
  <si>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</si>
  <si>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</si>
  <si>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</si>
  <si>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</si>
  <si>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</si>
  <si>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</si>
  <si>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</si>
  <si>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</si>
  <si>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</si>
  <si>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</si>
  <si>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</si>
  <si>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</si>
  <si>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</si>
  <si>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</si>
  <si>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</si>
  <si>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</si>
  <si>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</si>
  <si>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</si>
  <si>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</si>
  <si>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</si>
  <si>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</si>
  <si>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</si>
  <si>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</si>
  <si>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</si>
  <si>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</si>
  <si>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</si>
  <si>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</si>
  <si>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</si>
  <si>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</si>
  <si>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</si>
  <si>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</si>
  <si>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</si>
  <si>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</si>
  <si>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</si>
  <si>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</si>
  <si>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</si>
  <si>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</si>
  <si>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</si>
  <si>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</si>
  <si>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</si>
  <si>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</si>
  <si>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</si>
  <si>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</si>
  <si>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</si>
  <si>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</si>
  <si>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</si>
  <si>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</si>
  <si>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</si>
  <si>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</si>
  <si>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</si>
  <si>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</si>
  <si>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</si>
  <si>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</si>
  <si>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</si>
  <si>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</si>
  <si>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</si>
  <si>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</si>
  <si>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</si>
  <si>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</si>
  <si>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</si>
  <si>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</si>
  <si>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</si>
  <si>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</si>
  <si>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</si>
  <si>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</si>
  <si>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</si>
  <si>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</si>
  <si>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</si>
  <si>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</si>
  <si>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</si>
  <si>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</si>
  <si>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</si>
  <si>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</si>
  <si>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</si>
  <si>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</si>
  <si>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</si>
  <si>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</si>
  <si>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</si>
  <si>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</si>
  <si>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</si>
  <si>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</si>
  <si>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</si>
  <si>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</si>
  <si>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</si>
  <si>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</si>
  <si>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</si>
  <si>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</si>
  <si>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</si>
  <si>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</si>
  <si>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</si>
  <si>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</si>
  <si>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</si>
  <si>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</si>
  <si>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</si>
  <si>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</si>
  <si>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</si>
  <si>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</si>
  <si>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</si>
  <si>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</si>
  <si>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</si>
  <si>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</si>
  <si>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</si>
  <si>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</si>
  <si>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</si>
  <si>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</si>
  <si>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</si>
  <si>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</si>
  <si>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</si>
  <si>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</si>
  <si>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</si>
  <si>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</si>
  <si>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</si>
  <si>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</si>
  <si>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</si>
  <si>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</si>
  <si>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</si>
  <si>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</si>
  <si>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</si>
  <si>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</si>
  <si>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</si>
  <si>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</si>
  <si>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</si>
  <si>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</si>
  <si>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</si>
  <si>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</si>
  <si>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</si>
  <si>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</si>
  <si>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</si>
  <si>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</si>
  <si>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</si>
  <si>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</si>
  <si>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</si>
  <si>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</si>
  <si>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</si>
  <si>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</si>
  <si>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</si>
  <si>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</si>
  <si>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</si>
  <si>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</si>
  <si>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</si>
  <si>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</si>
  <si>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</si>
  <si>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</si>
  <si>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</si>
  <si>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</si>
  <si>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</si>
  <si>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</si>
  <si>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</si>
  <si>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</si>
  <si>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</si>
  <si>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</si>
  <si>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</si>
  <si>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</si>
  <si>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</si>
  <si>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</si>
  <si>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</si>
  <si>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</si>
  <si>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</si>
  <si>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</si>
  <si>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</si>
  <si>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</si>
  <si>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</si>
  <si>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</si>
  <si>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</si>
  <si>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</si>
  <si>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</si>
  <si>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</si>
  <si>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</si>
  <si>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</si>
  <si>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</si>
  <si>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</si>
  <si>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</si>
  <si>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</si>
  <si>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</si>
  <si>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</si>
  <si>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</si>
  <si>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</si>
  <si>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</si>
  <si>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</si>
  <si>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</si>
  <si>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</si>
  <si>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</si>
  <si>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</si>
  <si>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</si>
  <si>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</si>
  <si>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</si>
  <si>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</si>
  <si>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</si>
  <si>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</si>
  <si>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</si>
  <si>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</si>
  <si>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</si>
  <si>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</si>
  <si>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</si>
  <si>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</si>
  <si>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</si>
  <si>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</si>
  <si>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</si>
  <si>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</si>
  <si>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</si>
  <si>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</si>
  <si>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</si>
  <si>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</si>
  <si>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</si>
  <si>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</si>
  <si>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</si>
  <si>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</si>
  <si>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</si>
  <si>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</si>
  <si>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</si>
  <si>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</si>
  <si>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</si>
  <si>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</si>
  <si>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</si>
  <si>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</si>
  <si>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</si>
  <si>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</si>
  <si>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</si>
  <si>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</si>
  <si>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</si>
  <si>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</si>
  <si>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</si>
  <si>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</si>
  <si>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</si>
  <si>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</si>
  <si>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</si>
  <si>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</si>
  <si>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</si>
  <si>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</si>
  <si>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</si>
  <si>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</si>
  <si>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</si>
  <si>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</si>
  <si>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</si>
  <si>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</si>
  <si>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</si>
  <si>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</si>
  <si>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</si>
  <si>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</si>
  <si>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</si>
  <si>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</si>
  <si>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</si>
  <si>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</si>
  <si>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</si>
  <si>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</si>
  <si>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</si>
  <si>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</si>
  <si>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</si>
  <si>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</si>
  <si>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</si>
  <si>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</si>
  <si>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</si>
  <si>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</si>
  <si>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</si>
  <si>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</si>
  <si>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</si>
  <si>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</si>
  <si>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</si>
  <si>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</si>
  <si>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</si>
  <si>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</si>
  <si>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</si>
  <si>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</si>
  <si>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</si>
  <si>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</si>
  <si>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</si>
  <si>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</si>
  <si>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</si>
  <si>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</si>
  <si>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</si>
  <si>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</si>
  <si>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</si>
  <si>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</si>
  <si>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</si>
  <si>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</si>
  <si>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</si>
  <si>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</si>
  <si>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</si>
  <si>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</si>
  <si>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</si>
  <si>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</si>
  <si>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</si>
  <si>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</si>
  <si>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</si>
  <si>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</si>
  <si>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</si>
  <si>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</si>
  <si>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</si>
  <si>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</si>
  <si>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</si>
  <si>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</si>
  <si>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</si>
  <si>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</si>
  <si>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</si>
  <si>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</si>
  <si>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</si>
  <si>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</si>
  <si>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</si>
  <si>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</si>
  <si>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</si>
  <si>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</si>
  <si>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</si>
  <si>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</si>
  <si>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</si>
  <si>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</si>
  <si>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</si>
  <si>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</si>
  <si>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</si>
  <si>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</si>
  <si>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</si>
  <si>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</si>
  <si>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</si>
  <si>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</si>
  <si>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</si>
  <si>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</si>
  <si>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</si>
  <si>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</si>
  <si>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</si>
  <si>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</si>
  <si>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</si>
  <si>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</si>
  <si>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</si>
  <si>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</si>
  <si>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</si>
  <si>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</si>
  <si>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</si>
  <si>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</si>
  <si>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</si>
  <si>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</si>
  <si>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</si>
  <si>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</si>
  <si>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</si>
  <si>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</si>
  <si>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</si>
  <si>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</si>
  <si>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</si>
  <si>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</si>
  <si>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</si>
  <si>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</si>
  <si>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</si>
  <si>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</si>
  <si>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</si>
  <si>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</si>
  <si>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</si>
  <si>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</si>
  <si>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</si>
  <si>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</si>
  <si>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</si>
  <si>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</si>
  <si>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</si>
  <si>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</si>
  <si>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</si>
  <si>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</si>
  <si>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</si>
  <si>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</si>
  <si>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</si>
  <si>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</si>
  <si>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</si>
  <si>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</si>
  <si>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</si>
  <si>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</si>
  <si>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</si>
  <si>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</si>
  <si>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</si>
  <si>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</si>
  <si>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</si>
  <si>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</si>
  <si>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</si>
  <si>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</si>
  <si>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</si>
  <si>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</si>
  <si>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</si>
  <si>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</si>
  <si>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</si>
  <si>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</si>
  <si>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</si>
  <si>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</si>
  <si>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</si>
  <si>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</si>
  <si>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</si>
  <si>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</si>
  <si>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</si>
  <si>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</si>
  <si>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</si>
  <si>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</si>
  <si>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</si>
  <si>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</si>
  <si>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</si>
  <si>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</si>
  <si>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</si>
  <si>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</si>
  <si>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</si>
  <si>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</si>
  <si>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</si>
  <si>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</si>
  <si>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</si>
  <si>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</si>
  <si>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</si>
  <si>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</si>
  <si>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</si>
  <si>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</si>
  <si>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</si>
  <si>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</si>
  <si>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</si>
  <si>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</si>
  <si>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</si>
  <si>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</si>
  <si>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</si>
  <si>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</si>
  <si>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</si>
  <si>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</si>
  <si>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</si>
  <si>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</si>
  <si>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</si>
  <si>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</si>
  <si>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</si>
  <si>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</si>
  <si>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</si>
  <si>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</si>
  <si>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</si>
  <si>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</si>
  <si>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</si>
  <si>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</si>
  <si>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</si>
  <si>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</si>
  <si>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</si>
  <si>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</si>
  <si>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</si>
  <si>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</si>
  <si>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</si>
  <si>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</si>
  <si>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</si>
  <si>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</si>
  <si>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</si>
  <si>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</si>
  <si>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</si>
  <si>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</si>
  <si>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</si>
  <si>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</si>
  <si>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</si>
  <si>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</si>
  <si>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</si>
  <si>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</si>
  <si>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</si>
  <si>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</si>
  <si>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</si>
  <si>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</si>
  <si>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</si>
  <si>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</si>
  <si>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</si>
  <si>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</si>
  <si>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</si>
  <si>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</si>
  <si>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</si>
  <si>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</si>
  <si>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</si>
  <si>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</si>
  <si>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</si>
  <si>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</si>
  <si>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</si>
  <si>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</si>
  <si>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</si>
  <si>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</si>
  <si>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</si>
  <si>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</si>
  <si>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</si>
  <si>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</si>
  <si>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</si>
  <si>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</si>
  <si>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</si>
  <si>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</si>
  <si>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</si>
  <si>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</si>
  <si>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</si>
  <si>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</si>
  <si>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</si>
  <si>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</si>
  <si>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</si>
  <si>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</si>
  <si>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</si>
  <si>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</si>
  <si>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</si>
  <si>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</si>
  <si>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</si>
  <si>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</si>
  <si>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</si>
  <si>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</si>
  <si>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</si>
  <si>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</si>
  <si>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</si>
  <si>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</si>
  <si>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</si>
  <si>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</si>
  <si>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</si>
  <si>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</si>
  <si>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</si>
  <si>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</si>
  <si>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</si>
  <si>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</si>
  <si>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</si>
  <si>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</si>
  <si>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</si>
  <si>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</si>
  <si>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</si>
  <si>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</si>
  <si>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</si>
  <si>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</si>
  <si>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</si>
  <si>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</si>
  <si>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</si>
  <si>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</si>
  <si>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</si>
  <si>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</si>
  <si>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</si>
  <si>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</si>
  <si>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</si>
  <si>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</si>
  <si>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</si>
  <si>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</si>
  <si>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</si>
  <si>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</si>
  <si>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</si>
  <si>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</si>
  <si>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</si>
  <si>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</si>
  <si>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</si>
  <si>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</si>
  <si>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</si>
  <si>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</si>
  <si>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</si>
  <si>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</si>
  <si>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</si>
  <si>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</si>
  <si>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</si>
  <si>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</si>
  <si>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</si>
  <si>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</si>
  <si>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</si>
  <si>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</si>
  <si>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</si>
  <si>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</si>
  <si>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</si>
  <si>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</si>
  <si>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</si>
  <si>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</si>
  <si>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</si>
  <si>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</si>
  <si>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</si>
  <si>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</si>
  <si>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</si>
  <si>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</si>
  <si>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</si>
  <si>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</si>
  <si>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</si>
  <si>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</si>
  <si>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</si>
  <si>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</si>
  <si>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</si>
  <si>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</si>
  <si>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</si>
  <si>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</si>
  <si>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</si>
  <si>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</si>
  <si>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</si>
  <si>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</si>
  <si>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</si>
  <si>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</si>
  <si>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</si>
  <si>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</si>
  <si>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</si>
  <si>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</si>
  <si>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</si>
  <si>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</si>
  <si>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</si>
  <si>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</si>
  <si>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</si>
  <si>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</si>
  <si>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</si>
  <si>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</si>
  <si>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</si>
  <si>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</si>
  <si>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</si>
  <si>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</si>
  <si>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</si>
  <si>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</si>
  <si>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</si>
  <si>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</si>
  <si>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</si>
  <si>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</si>
  <si>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</si>
  <si>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</si>
  <si>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</si>
  <si>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</si>
  <si>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</si>
  <si>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</si>
  <si>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</si>
  <si>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</si>
  <si>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</si>
  <si>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</si>
  <si>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</si>
  <si>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</si>
  <si>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</si>
  <si>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</si>
  <si>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</si>
  <si>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</si>
  <si>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</si>
  <si>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</si>
  <si>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</si>
  <si>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</si>
  <si>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</si>
  <si>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</si>
  <si>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</si>
  <si>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</si>
  <si>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</si>
  <si>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</si>
  <si>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</si>
  <si>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</si>
  <si>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</si>
  <si>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</si>
  <si>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</si>
  <si>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</si>
  <si>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</si>
  <si>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</si>
  <si>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</si>
  <si>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</si>
  <si>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</si>
  <si>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</si>
  <si>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</si>
  <si>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</si>
  <si>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</si>
  <si>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</si>
  <si>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</si>
  <si>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</si>
  <si>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</si>
  <si>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</si>
  <si>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</si>
  <si>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</si>
  <si>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</si>
  <si>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</si>
  <si>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</si>
  <si>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</si>
  <si>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</si>
  <si>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</si>
  <si>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</si>
  <si>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</si>
  <si>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</si>
  <si>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</si>
  <si>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</si>
  <si>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</si>
  <si>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</si>
  <si>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</si>
  <si>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</si>
  <si>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</si>
  <si>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</si>
  <si>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</si>
  <si>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</si>
  <si>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</si>
  <si>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</si>
  <si>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</si>
  <si>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</si>
  <si>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</si>
  <si>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</si>
  <si>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</si>
  <si>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</si>
  <si>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</si>
  <si>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</si>
  <si>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</si>
  <si>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</si>
  <si>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</si>
  <si>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</si>
  <si>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</si>
  <si>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</si>
  <si>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</si>
  <si>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</si>
  <si>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</si>
  <si>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</si>
  <si>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</si>
  <si>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</si>
  <si>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</si>
  <si>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</si>
  <si>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</si>
  <si>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</si>
  <si>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</si>
  <si>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</si>
  <si>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</si>
  <si>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</si>
  <si>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</si>
  <si>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</si>
  <si>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</si>
  <si>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</si>
  <si>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</si>
  <si>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</si>
  <si>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</si>
  <si>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</si>
  <si>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</si>
  <si>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</si>
  <si>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</si>
  <si>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</si>
  <si>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</si>
  <si>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</si>
  <si>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</si>
  <si>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</si>
  <si>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</si>
  <si>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</si>
  <si>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</si>
  <si>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</si>
  <si>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</si>
  <si>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</si>
  <si>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</si>
  <si>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</si>
  <si>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</si>
  <si>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</si>
  <si>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</si>
  <si>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</si>
  <si>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</si>
  <si>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</si>
  <si>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</si>
  <si>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</si>
  <si>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</si>
  <si>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</si>
  <si>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</si>
  <si>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</si>
  <si>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</si>
  <si>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</si>
  <si>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</si>
  <si>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</si>
  <si>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</si>
  <si>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</si>
  <si>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</si>
  <si>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</si>
  <si>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</si>
  <si>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</si>
  <si>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</si>
  <si>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</si>
  <si>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</si>
  <si>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</si>
  <si>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</si>
  <si>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</si>
  <si>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</si>
  <si>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</si>
  <si>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</si>
  <si>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</si>
  <si>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</si>
  <si>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</si>
  <si>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</si>
  <si>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</si>
  <si>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</si>
  <si>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</si>
  <si>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</si>
  <si>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</si>
  <si>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</si>
  <si>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</si>
  <si>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</si>
  <si>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</si>
  <si>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</si>
  <si>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</si>
  <si>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</si>
  <si>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</si>
  <si>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</si>
  <si>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</si>
  <si>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</si>
  <si>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</si>
  <si>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</si>
  <si>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</si>
  <si>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</si>
  <si>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</si>
  <si>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</si>
  <si>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</si>
  <si>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</si>
  <si>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</si>
  <si>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</si>
  <si>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</si>
  <si>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</si>
  <si>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</si>
  <si>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</si>
  <si>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</si>
  <si>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</si>
  <si>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</si>
  <si>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</si>
  <si>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</si>
  <si>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</si>
  <si>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</si>
  <si>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</si>
  <si>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</si>
  <si>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</si>
  <si>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</si>
  <si>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</si>
  <si>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</si>
  <si>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</si>
  <si>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</si>
  <si>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</si>
  <si>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</si>
  <si>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</si>
  <si>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</si>
  <si>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</si>
  <si>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</si>
  <si>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</si>
  <si>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</si>
  <si>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</si>
  <si>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</si>
  <si>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</si>
  <si>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</si>
  <si>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</si>
  <si>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</si>
  <si>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</si>
  <si>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</si>
  <si>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</si>
  <si>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</si>
  <si>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</si>
  <si>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</si>
  <si>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</si>
  <si>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</si>
  <si>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</si>
  <si>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</si>
  <si>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</si>
  <si>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</si>
  <si>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</si>
  <si>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</si>
  <si>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</si>
  <si>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</si>
  <si>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</si>
  <si>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</si>
  <si>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</si>
  <si>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</si>
  <si>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</si>
  <si>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</si>
  <si>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</si>
  <si>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</si>
  <si>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</si>
  <si>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</si>
  <si>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</si>
  <si>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</si>
  <si>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</si>
  <si>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</si>
  <si>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</si>
  <si>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</si>
  <si>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</si>
  <si>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</si>
  <si>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</si>
  <si>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</si>
  <si>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</si>
  <si>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</si>
  <si>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</si>
  <si>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</si>
  <si>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</si>
  <si>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</si>
  <si>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</si>
  <si>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</si>
  <si>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</si>
  <si>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</si>
  <si>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</si>
  <si>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</si>
  <si>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</si>
  <si>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</si>
  <si>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</si>
  <si>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</si>
  <si>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</si>
  <si>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</si>
  <si>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</si>
  <si>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</si>
  <si>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</si>
  <si>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</si>
  <si>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</si>
  <si>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</si>
  <si>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</si>
  <si>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</si>
  <si>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</si>
  <si>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</si>
  <si>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</si>
  <si>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</si>
  <si>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</si>
  <si>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</si>
  <si>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</si>
  <si>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</si>
  <si>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</si>
  <si>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</si>
  <si>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</si>
  <si>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</si>
  <si>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</si>
  <si>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</si>
  <si>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</si>
  <si>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</si>
  <si>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</si>
  <si>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</si>
  <si>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</si>
  <si>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</si>
  <si>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</si>
  <si>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</si>
  <si>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</si>
  <si>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</si>
  <si>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</si>
  <si>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</si>
  <si>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</si>
  <si>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</si>
  <si>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</si>
  <si>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</si>
  <si>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</si>
  <si>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</si>
  <si>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</si>
  <si>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</si>
  <si>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</si>
  <si>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</si>
  <si>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</si>
  <si>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</si>
  <si>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</si>
  <si>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</si>
  <si>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</si>
  <si>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</si>
  <si>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</si>
  <si>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</si>
  <si>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</si>
  <si>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</si>
  <si>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</si>
  <si>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</si>
  <si>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</si>
  <si>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</si>
  <si>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</si>
  <si>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</si>
  <si>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</si>
  <si>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</si>
  <si>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</si>
  <si>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</si>
  <si>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</si>
  <si>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</si>
  <si>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</si>
  <si>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</si>
  <si>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</si>
  <si>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</si>
  <si>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</si>
  <si>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</si>
  <si>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</si>
  <si>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</si>
  <si>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</si>
  <si>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</si>
  <si>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</si>
  <si>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</si>
  <si>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</si>
  <si>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</si>
  <si>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</si>
  <si>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</si>
  <si>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</si>
  <si>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</si>
  <si>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</si>
  <si>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</si>
  <si>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</si>
  <si>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</si>
  <si>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</si>
  <si>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</si>
  <si>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</si>
  <si>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</si>
  <si>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</si>
  <si>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</si>
  <si>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</si>
  <si>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</si>
  <si>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</si>
  <si>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</si>
  <si>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</si>
  <si>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</si>
  <si>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</si>
  <si>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</si>
  <si>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</si>
  <si>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</si>
  <si>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</si>
  <si>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</si>
  <si>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</si>
  <si>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</si>
  <si>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</si>
  <si>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</si>
  <si>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</si>
  <si>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</si>
  <si>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</si>
  <si>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</si>
  <si>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</si>
  <si>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</si>
  <si>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</si>
  <si>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</si>
  <si>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</si>
  <si>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</si>
  <si>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</si>
  <si>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</si>
  <si>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</si>
  <si>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</si>
  <si>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</si>
  <si>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</si>
  <si>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</si>
  <si>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</si>
  <si>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</si>
  <si>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</si>
  <si>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</si>
  <si>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</si>
  <si>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</si>
  <si>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</si>
  <si>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</si>
  <si>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</si>
  <si>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</si>
  <si>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</si>
  <si>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</si>
  <si>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</si>
  <si>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</si>
  <si>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</si>
  <si>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</si>
  <si>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</si>
  <si>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</si>
  <si>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</si>
  <si>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</si>
  <si>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</si>
  <si>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</si>
  <si>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</si>
  <si>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</si>
  <si>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</si>
  <si>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</si>
  <si>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</si>
  <si>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</si>
  <si>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</si>
  <si>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</si>
  <si>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</si>
  <si>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</si>
  <si>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</si>
  <si>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</si>
  <si>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</si>
  <si>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</si>
  <si>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</si>
  <si>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</si>
  <si>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</si>
  <si>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</si>
  <si>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</si>
  <si>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</si>
  <si>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</si>
  <si>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</si>
  <si>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</si>
  <si>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</si>
  <si>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</si>
  <si>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</si>
  <si>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</si>
  <si>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</si>
  <si>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</si>
  <si>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</si>
  <si>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</si>
  <si>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</si>
  <si>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</si>
  <si>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</si>
  <si>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</si>
  <si>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</si>
  <si>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</si>
  <si>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</si>
  <si>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</si>
  <si>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</si>
  <si>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</si>
  <si>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</si>
  <si>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</si>
  <si>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</si>
  <si>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</si>
  <si>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</si>
  <si>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</si>
  <si>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</si>
  <si>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</si>
  <si>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</si>
  <si>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</si>
  <si>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</si>
  <si>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</si>
  <si>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</si>
  <si>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</si>
  <si>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</si>
  <si>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</si>
  <si>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</si>
  <si>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</si>
  <si>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</si>
  <si>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</si>
  <si>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</si>
  <si>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</si>
  <si>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</si>
  <si>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</si>
  <si>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</si>
  <si>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</si>
  <si>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</si>
  <si>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</si>
  <si>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</si>
  <si>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</si>
  <si>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</si>
  <si>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</si>
  <si>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</si>
  <si>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</si>
  <si>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</si>
  <si>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</si>
  <si>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</si>
  <si>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</si>
  <si>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</si>
  <si>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</si>
  <si>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</si>
  <si>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</si>
  <si>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</si>
  <si>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</si>
  <si>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</si>
  <si>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</si>
  <si>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</si>
  <si>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</si>
  <si>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</si>
  <si>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</si>
  <si>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</si>
  <si>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</si>
  <si>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</si>
  <si>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</si>
  <si>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</si>
  <si>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</si>
  <si>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</si>
  <si>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</si>
  <si>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</si>
  <si>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</si>
  <si>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</si>
  <si>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</si>
  <si>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</si>
  <si>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</si>
  <si>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</si>
  <si>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</si>
  <si>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</si>
  <si>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</si>
  <si>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</si>
  <si>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</si>
  <si>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</si>
  <si>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</si>
  <si>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</si>
  <si>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</si>
  <si>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</si>
  <si>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</si>
  <si>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</si>
  <si>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</si>
  <si>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</si>
  <si>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</si>
  <si>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</si>
  <si>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</si>
  <si>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</si>
  <si>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</si>
  <si>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</si>
  <si>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</si>
  <si>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</si>
  <si>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</si>
  <si>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</si>
  <si>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</si>
  <si>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</si>
  <si>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</si>
  <si>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</si>
  <si>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</si>
  <si>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</si>
  <si>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</si>
  <si>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</si>
  <si>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</si>
  <si>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</si>
  <si>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</si>
  <si>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</si>
  <si>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</si>
  <si>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</si>
  <si>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</si>
  <si>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</si>
  <si>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</si>
  <si>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</si>
  <si>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</si>
  <si>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</si>
  <si>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</si>
  <si>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</si>
  <si>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</si>
  <si>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</si>
  <si>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</si>
  <si>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</si>
  <si>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</si>
  <si>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</si>
  <si>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</si>
  <si>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</si>
  <si>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</si>
  <si>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</si>
  <si>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</si>
  <si>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</si>
  <si>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</si>
  <si>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</si>
  <si>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</si>
  <si>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</si>
  <si>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</si>
  <si>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</si>
  <si>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</si>
  <si>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</si>
  <si>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</si>
  <si>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</si>
  <si>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</si>
  <si>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</si>
  <si>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</si>
  <si>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</si>
  <si>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</si>
  <si>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</si>
  <si>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</si>
  <si>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</si>
  <si>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</si>
  <si>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</si>
  <si>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</si>
  <si>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</si>
  <si>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</si>
  <si>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</si>
  <si>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</si>
  <si>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</si>
  <si>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</si>
  <si>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</si>
  <si>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</si>
  <si>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</si>
  <si>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</si>
  <si>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</si>
  <si>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</si>
  <si>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</si>
  <si>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</si>
  <si>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</si>
  <si>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</si>
  <si>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</si>
  <si>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</si>
  <si>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</si>
  <si>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</si>
  <si>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</si>
  <si>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</si>
  <si>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</si>
  <si>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</si>
  <si>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</si>
  <si>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</si>
  <si>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</si>
  <si>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</si>
  <si>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</si>
  <si>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</si>
  <si>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</si>
  <si>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</si>
  <si>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</si>
  <si>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</si>
  <si>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</si>
  <si>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</si>
  <si>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</si>
  <si>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</si>
  <si>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</si>
  <si>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</si>
  <si>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</si>
  <si>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</si>
  <si>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</si>
  <si>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</si>
  <si>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</si>
  <si>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</si>
  <si>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</si>
  <si>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</si>
  <si>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</si>
  <si>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</si>
  <si>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</si>
  <si>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</si>
  <si>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</si>
  <si>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</si>
  <si>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</si>
  <si>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</si>
  <si>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</si>
  <si>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</si>
  <si>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</si>
  <si>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</si>
  <si>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</si>
  <si>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</si>
  <si>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</si>
  <si>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</si>
  <si>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</si>
  <si>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</si>
  <si>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</si>
  <si>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</si>
  <si>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</si>
  <si>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</si>
  <si>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</si>
  <si>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</si>
  <si>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</si>
  <si>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</si>
  <si>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</si>
  <si>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</si>
  <si>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</si>
  <si>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</si>
  <si>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</si>
  <si>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</si>
  <si>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</si>
  <si>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</si>
  <si>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</si>
  <si>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</si>
  <si>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</si>
  <si>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</si>
  <si>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</si>
  <si>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</si>
  <si>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</si>
  <si>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</si>
  <si>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</si>
  <si>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</si>
  <si>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</si>
  <si>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</si>
  <si>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</si>
  <si>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</si>
  <si>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</si>
  <si>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</si>
  <si>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</si>
  <si>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</si>
  <si>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</si>
  <si>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</si>
  <si>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</si>
  <si>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</si>
  <si>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</si>
  <si>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</si>
  <si>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</si>
  <si>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</si>
  <si>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</si>
  <si>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</si>
  <si>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</si>
  <si>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</si>
  <si>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</si>
  <si>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</si>
  <si>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</si>
  <si>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</si>
  <si>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</si>
  <si>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</si>
  <si>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</si>
  <si>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</si>
  <si>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</si>
  <si>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</si>
  <si>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</si>
  <si>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</si>
  <si>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</si>
  <si>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</si>
  <si>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</si>
  <si>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</si>
  <si>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</si>
  <si>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</si>
  <si>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</si>
  <si>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</si>
  <si>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</si>
  <si>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</si>
  <si>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</si>
  <si>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</si>
  <si>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</si>
  <si>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</si>
  <si>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</si>
  <si>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</si>
  <si>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</si>
  <si>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</si>
  <si>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</si>
  <si>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</si>
  <si>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</si>
  <si>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</si>
  <si>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</si>
  <si>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</si>
  <si>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</si>
  <si>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</si>
  <si>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</si>
  <si>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</si>
  <si>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</si>
  <si>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</si>
  <si>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</si>
  <si>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</si>
  <si>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</si>
  <si>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</si>
  <si>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</si>
  <si>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</si>
  <si>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</si>
  <si>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</si>
  <si>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</si>
  <si>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</si>
  <si>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</si>
  <si>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</si>
  <si>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</si>
  <si>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</si>
  <si>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</si>
  <si>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</si>
  <si>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</si>
  <si>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</si>
  <si>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</si>
  <si>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</si>
  <si>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</si>
  <si>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</si>
  <si>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</si>
  <si>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</si>
  <si>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</si>
  <si>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</si>
  <si>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</si>
  <si>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</si>
  <si>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</si>
  <si>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</si>
  <si>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</si>
  <si>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</si>
  <si>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</si>
  <si>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</si>
  <si>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</si>
  <si>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</si>
  <si>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</si>
  <si>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</si>
  <si>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</si>
  <si>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</si>
  <si>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</si>
  <si>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</si>
  <si>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</si>
  <si>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</si>
  <si>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</si>
  <si>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</si>
  <si>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</si>
  <si>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</si>
  <si>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</si>
  <si>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</si>
  <si>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</si>
  <si>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</si>
  <si>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</si>
  <si>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</si>
  <si>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</si>
  <si>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</si>
  <si>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</si>
  <si>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</si>
  <si>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</si>
  <si>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</si>
  <si>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</si>
  <si>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</si>
  <si>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</si>
  <si>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</si>
  <si>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</si>
  <si>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</si>
  <si>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</si>
  <si>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</si>
  <si>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</si>
  <si>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</si>
  <si>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</si>
  <si>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</si>
  <si>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</si>
  <si>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</si>
  <si>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</si>
  <si>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</si>
  <si>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</si>
  <si>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</si>
  <si>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</si>
  <si>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</si>
  <si>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</si>
  <si>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</si>
  <si>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</si>
  <si>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</si>
  <si>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</si>
  <si>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</si>
  <si>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</si>
  <si>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</si>
  <si>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</si>
  <si>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</si>
  <si>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</si>
  <si>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</si>
  <si>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</si>
  <si>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</si>
  <si>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</si>
  <si>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</si>
  <si>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</si>
  <si>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</si>
  <si>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</si>
  <si>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</si>
  <si>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</si>
  <si>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</si>
  <si>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</si>
  <si>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</si>
  <si>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</si>
  <si>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</si>
  <si>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</si>
  <si>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</si>
  <si>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</si>
  <si>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</si>
  <si>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</si>
  <si>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</si>
  <si>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</si>
  <si>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</si>
  <si>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</si>
  <si>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</si>
  <si>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</si>
  <si>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</si>
  <si>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</si>
  <si>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</si>
  <si>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</si>
  <si>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</si>
  <si>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</si>
  <si>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</si>
  <si>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</si>
  <si>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</si>
  <si>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</si>
  <si>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</si>
  <si>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</si>
  <si>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</si>
  <si>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</si>
  <si>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</si>
  <si>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</si>
  <si>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</si>
  <si>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</si>
  <si>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</si>
  <si>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</si>
  <si>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</si>
  <si>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</si>
  <si>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</si>
  <si>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</si>
  <si>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</si>
  <si>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</si>
  <si>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</si>
  <si>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</si>
  <si>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</si>
  <si>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</si>
  <si>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</si>
  <si>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</si>
  <si>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</si>
  <si>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</si>
  <si>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</si>
  <si>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</si>
  <si>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</si>
  <si>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</si>
  <si>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</si>
  <si>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</si>
  <si>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</si>
  <si>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</si>
  <si>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</si>
  <si>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</si>
  <si>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</si>
  <si>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</si>
  <si>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</si>
  <si>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</si>
  <si>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</si>
  <si>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</si>
  <si>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</si>
  <si>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</si>
  <si>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</si>
  <si>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</si>
  <si>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</si>
  <si>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</si>
  <si>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</si>
  <si>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</si>
  <si>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</si>
  <si>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</si>
  <si>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</si>
  <si>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</si>
  <si>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</si>
  <si>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</si>
  <si>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</si>
  <si>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</si>
  <si>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</si>
  <si>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</si>
  <si>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</si>
  <si>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</si>
  <si>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</si>
  <si>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</si>
  <si>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</si>
  <si>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</si>
  <si>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</si>
  <si>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</si>
  <si>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</si>
  <si>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</si>
  <si>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</si>
  <si>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</si>
  <si>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</si>
  <si>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</si>
  <si>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</si>
  <si>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</si>
  <si>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</si>
  <si>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</si>
  <si>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</si>
  <si>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</si>
  <si>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</si>
  <si>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</si>
  <si>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</si>
  <si>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</si>
  <si>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</si>
  <si>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</si>
  <si>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</si>
  <si>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</si>
  <si>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</si>
  <si>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</si>
  <si>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</si>
  <si>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</si>
  <si>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</si>
  <si>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</si>
  <si>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</si>
  <si>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</si>
  <si>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</si>
  <si>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</si>
  <si>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</si>
  <si>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</si>
  <si>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</si>
  <si>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</si>
  <si>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</si>
  <si>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</si>
  <si>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</si>
  <si>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</si>
  <si>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</si>
  <si>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</si>
  <si>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</si>
  <si>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</si>
  <si>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</si>
  <si>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</si>
  <si>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</si>
  <si>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</si>
  <si>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</si>
  <si>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</si>
  <si>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</si>
  <si>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</si>
  <si>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</si>
  <si>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</si>
  <si>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</si>
  <si>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</si>
  <si>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</si>
  <si>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</si>
  <si>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</si>
  <si>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</si>
  <si>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</si>
  <si>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</si>
  <si>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</si>
  <si>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</si>
  <si>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</si>
  <si>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</si>
  <si>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</si>
  <si>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</si>
  <si>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</si>
  <si>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</si>
  <si>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</si>
  <si>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</si>
  <si>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</si>
  <si>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</si>
  <si>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</si>
  <si>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</si>
  <si>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</si>
  <si>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</si>
  <si>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</si>
  <si>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</si>
  <si>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</si>
  <si>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</si>
  <si>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</si>
  <si>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</si>
  <si>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</si>
  <si>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</si>
  <si>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</si>
  <si>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</si>
  <si>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</si>
  <si>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</si>
  <si>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</si>
  <si>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</si>
  <si>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</si>
  <si>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</si>
  <si>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</si>
  <si>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</si>
  <si>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</si>
  <si>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</si>
  <si>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</si>
  <si>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</si>
  <si>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</si>
  <si>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</si>
  <si>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</si>
  <si>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</si>
  <si>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</si>
  <si>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</si>
  <si>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</si>
  <si>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</si>
  <si>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</si>
  <si>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</si>
  <si>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</si>
  <si>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</si>
  <si>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</si>
  <si>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</si>
  <si>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</si>
  <si>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</si>
  <si>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</si>
  <si>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</si>
  <si>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</si>
  <si>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</si>
  <si>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</si>
  <si>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</si>
  <si>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</si>
  <si>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</si>
  <si>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</si>
  <si>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</si>
  <si>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</si>
  <si>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</si>
  <si>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</si>
  <si>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</si>
  <si>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</si>
  <si>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</si>
  <si>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</si>
  <si>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</si>
  <si>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</si>
  <si>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</si>
  <si>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</si>
  <si>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</si>
  <si>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</si>
  <si>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</si>
  <si>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</si>
  <si>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</si>
  <si>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</si>
  <si>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</si>
  <si>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</si>
  <si>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</si>
  <si>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</si>
  <si>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</si>
  <si>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</si>
  <si>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</si>
  <si>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</si>
  <si>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</si>
  <si>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</si>
  <si>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</si>
  <si>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</si>
  <si>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</si>
  <si>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</si>
  <si>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</si>
  <si>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</si>
  <si>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</si>
  <si>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</si>
  <si>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</si>
  <si>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</si>
  <si>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</si>
  <si>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</si>
  <si>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</si>
  <si>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</si>
  <si>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</si>
  <si>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</si>
  <si>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</si>
  <si>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</si>
  <si>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</si>
  <si>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</si>
  <si>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</si>
  <si>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</si>
  <si>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</si>
  <si>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</si>
  <si>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</si>
  <si>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</si>
  <si>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</si>
  <si>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</si>
  <si>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</si>
  <si>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</si>
  <si>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</si>
  <si>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</si>
  <si>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</si>
  <si>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</si>
  <si>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</si>
  <si>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</si>
  <si>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</si>
  <si>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</si>
  <si>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</si>
  <si>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</si>
  <si>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</si>
  <si>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</si>
  <si>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</si>
  <si>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</si>
  <si>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</si>
  <si>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</si>
  <si>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</si>
  <si>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</si>
  <si>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</si>
  <si>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</si>
  <si>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</si>
  <si>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</si>
  <si>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</si>
  <si>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</si>
  <si>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</si>
  <si>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</si>
  <si>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</si>
  <si>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</si>
  <si>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</si>
  <si>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</si>
  <si>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</si>
  <si>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</si>
  <si>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</si>
  <si>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</si>
  <si>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</si>
  <si>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</si>
  <si>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</si>
  <si>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</si>
  <si>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</si>
  <si>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</si>
  <si>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</si>
  <si>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</si>
  <si>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</si>
  <si>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</si>
  <si>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</si>
  <si>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</si>
  <si>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</si>
  <si>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</si>
  <si>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</si>
  <si>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</si>
  <si>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</si>
  <si>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</si>
  <si>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</si>
  <si>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</si>
  <si>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</si>
  <si>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</si>
  <si>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</si>
  <si>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</si>
  <si>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</si>
  <si>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</si>
  <si>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</si>
  <si>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</si>
  <si>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</si>
  <si>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</si>
  <si>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</si>
  <si>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</si>
  <si>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</si>
  <si>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</si>
  <si>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</si>
  <si>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</si>
  <si>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</si>
  <si>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</si>
  <si>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</si>
  <si>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</si>
  <si>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</si>
  <si>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</si>
  <si>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</si>
  <si>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</si>
  <si>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</si>
  <si>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</si>
  <si>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</si>
  <si>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</si>
  <si>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</si>
  <si>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</si>
  <si>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</si>
  <si>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</si>
  <si>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</si>
  <si>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</si>
  <si>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</si>
  <si>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</si>
  <si>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</si>
  <si>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</si>
  <si>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</si>
  <si>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</si>
  <si>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</si>
  <si>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</si>
  <si>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</si>
  <si>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</si>
  <si>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</si>
  <si>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</si>
  <si>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</si>
  <si>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</si>
  <si>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</si>
  <si>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</si>
  <si>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</si>
  <si>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</si>
  <si>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</si>
  <si>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</si>
  <si>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</si>
  <si>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</si>
  <si>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</si>
  <si>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</si>
  <si>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</si>
  <si>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</si>
  <si>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</si>
  <si>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</si>
  <si>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</si>
  <si>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</si>
  <si>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</si>
  <si>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</si>
  <si>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</si>
  <si>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</si>
  <si>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</si>
  <si>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</si>
  <si>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</si>
  <si>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</si>
  <si>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</si>
  <si>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</si>
  <si>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</si>
  <si>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</si>
  <si>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</si>
  <si>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</si>
  <si>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</si>
  <si>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</si>
  <si>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</si>
  <si>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</si>
  <si>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</si>
  <si>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</si>
  <si>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</si>
  <si>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</si>
  <si>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</si>
  <si>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</si>
  <si>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</si>
  <si>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</si>
  <si>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</si>
  <si>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</si>
  <si>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</si>
  <si>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</si>
  <si>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</si>
  <si>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</si>
  <si>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</si>
  <si>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</si>
  <si>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</si>
  <si>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</si>
  <si>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</si>
  <si>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</si>
  <si>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</si>
  <si>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</si>
  <si>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</si>
  <si>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</si>
  <si>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</si>
  <si>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</si>
  <si>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</si>
  <si>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</si>
  <si>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</si>
  <si>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</si>
  <si>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</si>
  <si>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</si>
  <si>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</si>
  <si>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</si>
  <si>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</si>
  <si>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</si>
  <si>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</si>
  <si>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</si>
  <si>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</si>
  <si>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</si>
  <si>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</si>
  <si>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</si>
  <si>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</si>
  <si>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</si>
  <si>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</si>
  <si>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</si>
  <si>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</si>
  <si>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</si>
  <si>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</si>
  <si>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</si>
  <si>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</si>
  <si>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</si>
  <si>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</si>
  <si>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</si>
  <si>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</si>
  <si>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</si>
  <si>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</si>
  <si>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</si>
  <si>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</si>
  <si>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</si>
  <si>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</si>
  <si>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</si>
  <si>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</si>
  <si>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</si>
  <si>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</si>
  <si>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</si>
  <si>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</si>
  <si>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</si>
  <si>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</si>
  <si>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</si>
  <si>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</si>
  <si>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</si>
  <si>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</si>
  <si>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</si>
  <si>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</si>
  <si>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</si>
  <si>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</si>
  <si>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</si>
  <si>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</si>
  <si>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</si>
  <si>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</si>
  <si>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</si>
  <si>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</si>
  <si>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</si>
  <si>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</si>
  <si>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</si>
  <si>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</si>
  <si>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</si>
  <si>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</si>
  <si>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</si>
  <si>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</si>
  <si>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</si>
  <si>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</si>
  <si>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</si>
  <si>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</si>
  <si>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</si>
  <si>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</si>
  <si>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</si>
  <si>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</si>
  <si>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</si>
  <si>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</si>
  <si>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</si>
  <si>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</si>
  <si>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</si>
  <si>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</si>
  <si>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</si>
  <si>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</si>
  <si>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</si>
  <si>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</si>
  <si>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</si>
  <si>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</si>
  <si>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</si>
  <si>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</si>
  <si>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</si>
  <si>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</si>
  <si>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</si>
  <si>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</si>
  <si>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</si>
  <si>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</si>
  <si>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</si>
  <si>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</si>
  <si>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</si>
  <si>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</si>
  <si>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</si>
  <si>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</si>
  <si>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</si>
  <si>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</si>
  <si>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</si>
  <si>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</si>
  <si>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</si>
  <si>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</si>
  <si>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</si>
  <si>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</si>
  <si>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</si>
  <si>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</si>
  <si>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</si>
  <si>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</si>
  <si>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</si>
  <si>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</si>
  <si>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</si>
  <si>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</si>
  <si>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</si>
  <si>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</si>
  <si>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</si>
  <si>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</si>
  <si>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</si>
  <si>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</si>
  <si>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</si>
  <si>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</si>
  <si>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</si>
  <si>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</si>
  <si>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</si>
  <si>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</si>
  <si>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</si>
  <si>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</si>
  <si>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</si>
  <si>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</si>
  <si>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</si>
  <si>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</si>
  <si>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</si>
  <si>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</si>
  <si>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</si>
  <si>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</si>
  <si>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</si>
  <si>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</si>
  <si>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</si>
  <si>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</si>
  <si>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</si>
  <si>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</si>
  <si>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</si>
  <si>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</si>
  <si>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</si>
  <si>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</si>
  <si>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</si>
  <si>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</si>
  <si>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</si>
  <si>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</si>
  <si>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</si>
  <si>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</si>
  <si>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</si>
  <si>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</si>
  <si>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</si>
  <si>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</si>
  <si>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</si>
  <si>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</si>
  <si>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</si>
  <si>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</si>
  <si>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</si>
  <si>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</si>
  <si>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</si>
  <si>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</si>
  <si>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</si>
  <si>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</si>
  <si>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</si>
  <si>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</si>
  <si>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</si>
  <si>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</si>
  <si>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</si>
  <si>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</si>
  <si>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</si>
  <si>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</si>
  <si>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</si>
  <si>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</si>
  <si>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</si>
  <si>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</si>
  <si>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</si>
  <si>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</si>
  <si>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</si>
  <si>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</si>
  <si>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</si>
  <si>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</si>
  <si>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</si>
  <si>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</si>
  <si>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</si>
  <si>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</si>
  <si>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</si>
  <si>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</si>
  <si>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</si>
  <si>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</si>
  <si>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</si>
  <si>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</si>
  <si>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</si>
  <si>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</si>
  <si>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</si>
  <si>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</si>
  <si>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</si>
  <si>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</si>
  <si>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</si>
  <si>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</si>
  <si>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</si>
  <si>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</si>
  <si>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</si>
  <si>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</si>
  <si>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</si>
  <si>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</si>
  <si>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</si>
  <si>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</si>
  <si>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</si>
  <si>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</si>
  <si>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</si>
  <si>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</si>
  <si>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</si>
  <si>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</si>
  <si>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</si>
  <si>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</si>
  <si>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</si>
  <si>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</si>
  <si>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</si>
  <si>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</si>
  <si>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</si>
  <si>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</si>
  <si>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</si>
  <si>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</si>
  <si>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</si>
  <si>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</si>
  <si>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</si>
  <si>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</si>
  <si>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</si>
  <si>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</si>
  <si>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</si>
  <si>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</si>
  <si>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</si>
  <si>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</si>
  <si>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</si>
  <si>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</si>
  <si>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</si>
  <si>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</si>
  <si>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</si>
  <si>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</si>
  <si>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</si>
  <si>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</si>
  <si>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</si>
  <si>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</si>
  <si>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</si>
  <si>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</si>
  <si>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</si>
  <si>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</si>
  <si>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</si>
  <si>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</si>
  <si>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</si>
  <si>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</si>
  <si>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</si>
  <si>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</si>
  <si>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</si>
  <si>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</si>
  <si>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</si>
  <si>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</si>
  <si>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</si>
  <si>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</si>
  <si>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</si>
  <si>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</si>
  <si>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</si>
  <si>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</si>
  <si>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</si>
  <si>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</si>
  <si>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</si>
  <si>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</si>
  <si>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</si>
  <si>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</si>
  <si>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</si>
  <si>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</si>
  <si>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</si>
  <si>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</si>
  <si>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</si>
  <si>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</si>
  <si>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</si>
  <si>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</si>
  <si>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</si>
  <si>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</si>
  <si>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</si>
  <si>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</si>
  <si>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</si>
  <si>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</si>
  <si>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</si>
  <si>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</si>
  <si>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</si>
  <si>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</si>
  <si>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</si>
  <si>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</si>
  <si>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</si>
  <si>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</si>
  <si>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</si>
  <si>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</si>
  <si>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</si>
  <si>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</si>
  <si>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</si>
  <si>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</si>
  <si>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</si>
  <si>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</si>
  <si>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</si>
  <si>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</si>
  <si>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</si>
  <si>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</si>
  <si>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</si>
  <si>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</si>
  <si>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</si>
  <si>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</si>
  <si>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</si>
  <si>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</si>
  <si>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</si>
  <si>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</si>
  <si>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</si>
  <si>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</si>
  <si>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</si>
  <si>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</si>
  <si>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</si>
  <si>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</si>
  <si>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</si>
  <si>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</si>
  <si>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</si>
  <si>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</si>
  <si>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</si>
  <si>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</si>
  <si>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</si>
  <si>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</si>
  <si>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</si>
  <si>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</si>
  <si>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</si>
  <si>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</si>
  <si>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</si>
  <si>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</si>
  <si>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</si>
  <si>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</si>
  <si>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</si>
  <si>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</si>
  <si>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</si>
  <si>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</si>
  <si>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</si>
  <si>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</si>
  <si>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</si>
  <si>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</si>
  <si>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</si>
  <si>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</si>
  <si>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</si>
  <si>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</si>
  <si>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</si>
  <si>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</si>
  <si>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</si>
  <si>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</si>
  <si>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</si>
  <si>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</si>
  <si>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</si>
  <si>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</si>
  <si>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</si>
  <si>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</si>
  <si>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</si>
  <si>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</si>
  <si>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</si>
  <si>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</si>
  <si>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</si>
  <si>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</si>
  <si>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</si>
  <si>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</si>
  <si>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</si>
  <si>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</si>
  <si>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</si>
  <si>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</si>
  <si>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</si>
  <si>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</si>
  <si>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</si>
  <si>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</si>
  <si>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</si>
  <si>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</si>
  <si>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</si>
  <si>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</si>
  <si>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</si>
  <si>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</si>
  <si>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</si>
  <si>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</si>
  <si>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</si>
  <si>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</si>
  <si>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</si>
  <si>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</si>
  <si>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</si>
  <si>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</si>
  <si>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</si>
  <si>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</si>
  <si>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</si>
  <si>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</si>
  <si>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</si>
  <si>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</si>
  <si>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</si>
  <si>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</si>
  <si>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</si>
  <si>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</si>
  <si>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</si>
  <si>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</si>
  <si>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</si>
  <si>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</si>
  <si>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</si>
  <si>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</si>
  <si>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</si>
  <si>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</si>
  <si>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</si>
  <si>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</si>
  <si>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</si>
  <si>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</si>
  <si>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</si>
  <si>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</si>
  <si>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</si>
  <si>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</si>
  <si>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</si>
  <si>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</si>
  <si>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</si>
  <si>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</si>
  <si>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</si>
  <si>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</si>
  <si>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</si>
  <si>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</si>
  <si>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</si>
  <si>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</si>
  <si>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</si>
  <si>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</si>
  <si>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</si>
  <si>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</si>
  <si>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</si>
  <si>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</si>
  <si>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</si>
  <si>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</si>
  <si>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</si>
  <si>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</si>
  <si>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</si>
  <si>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</si>
  <si>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</si>
  <si>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</si>
  <si>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</si>
  <si>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</si>
  <si>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</si>
  <si>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</si>
  <si>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</si>
  <si>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</si>
  <si>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</si>
  <si>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</si>
  <si>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</si>
  <si>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</si>
  <si>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</si>
  <si>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</si>
  <si>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</si>
  <si>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</si>
  <si>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</si>
  <si>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</si>
  <si>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</si>
  <si>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</si>
  <si>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</si>
  <si>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</si>
  <si>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</si>
  <si>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</si>
  <si>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</si>
  <si>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</si>
  <si>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</si>
  <si>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</si>
  <si>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</si>
  <si>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</si>
  <si>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</si>
  <si>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</si>
  <si>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</si>
  <si>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</si>
  <si>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</si>
  <si>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</si>
  <si>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</si>
  <si>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</si>
  <si>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</si>
  <si>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</si>
  <si>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</si>
  <si>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</si>
  <si>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</si>
  <si>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</si>
  <si>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</si>
  <si>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</si>
  <si>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</si>
  <si>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</si>
  <si>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</si>
  <si>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</si>
  <si>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</si>
  <si>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</si>
  <si>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</si>
  <si>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</si>
  <si>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</si>
  <si>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</si>
  <si>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</si>
  <si>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</si>
  <si>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</si>
  <si>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</si>
  <si>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</si>
  <si>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</si>
  <si>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</si>
  <si>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</si>
  <si>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</si>
  <si>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</si>
  <si>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</si>
  <si>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</si>
  <si>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</si>
  <si>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</si>
  <si>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</si>
  <si>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</si>
  <si>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</si>
  <si>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</si>
  <si>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</si>
  <si>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</si>
  <si>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</si>
  <si>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</si>
  <si>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</si>
  <si>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</si>
  <si>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</si>
  <si>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</si>
  <si>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</si>
  <si>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</si>
  <si>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</si>
  <si>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</si>
  <si>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</si>
  <si>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</si>
  <si>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</si>
  <si>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</si>
  <si>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</si>
  <si>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</si>
  <si>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</si>
  <si>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</si>
  <si>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</si>
  <si>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</si>
  <si>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</si>
  <si>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</si>
  <si>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</si>
  <si>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</si>
  <si>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</si>
  <si>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</si>
  <si>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</si>
  <si>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</si>
  <si>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</si>
  <si>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</si>
  <si>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</si>
  <si>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</si>
  <si>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</si>
  <si>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</si>
  <si>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</si>
  <si>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</si>
  <si>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</si>
  <si>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</si>
  <si>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</si>
  <si>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</si>
  <si>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</si>
  <si>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</si>
  <si>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</si>
  <si>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</si>
  <si>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</si>
  <si>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</si>
  <si>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</si>
  <si>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</si>
  <si>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</si>
  <si>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</si>
  <si>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</si>
  <si>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</si>
  <si>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</si>
  <si>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</si>
  <si>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</si>
  <si>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</si>
  <si>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</si>
  <si>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</si>
  <si>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</si>
  <si>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</si>
  <si>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</si>
  <si>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</si>
  <si>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</si>
  <si>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</si>
  <si>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</si>
  <si>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</si>
  <si>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</si>
  <si>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</si>
  <si>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</si>
  <si>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</si>
  <si>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</si>
  <si>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</si>
  <si>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</si>
  <si>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</si>
  <si>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</si>
  <si>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</si>
  <si>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</si>
  <si>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</si>
  <si>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</si>
  <si>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</si>
  <si>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</si>
  <si>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</si>
  <si>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</si>
  <si>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</si>
  <si>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</si>
  <si>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</si>
  <si>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</si>
  <si>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</si>
  <si>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</si>
  <si>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</si>
  <si>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</si>
  <si>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</si>
  <si>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</si>
  <si>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</si>
  <si>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</si>
  <si>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</si>
  <si>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</si>
  <si>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</si>
  <si>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</si>
  <si>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</si>
  <si>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</si>
  <si>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</si>
  <si>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</si>
  <si>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</si>
  <si>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</si>
  <si>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</si>
  <si>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</si>
  <si>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</si>
  <si>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</si>
  <si>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</si>
  <si>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</si>
  <si>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</si>
  <si>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</si>
  <si>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</si>
  <si>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</si>
  <si>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</si>
  <si>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</si>
  <si>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</si>
  <si>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</si>
  <si>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</si>
  <si>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</si>
  <si>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</si>
  <si>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</si>
  <si>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</si>
  <si>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</si>
  <si>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</si>
  <si>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</si>
  <si>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</si>
  <si>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</si>
  <si>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</si>
  <si>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</si>
  <si>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</si>
  <si>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</si>
  <si>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</si>
  <si>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</si>
  <si>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</si>
  <si>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</si>
  <si>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</si>
  <si>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</si>
  <si>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</si>
  <si>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</si>
  <si>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</si>
  <si>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</si>
  <si>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</si>
  <si>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</si>
  <si>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</si>
  <si>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</si>
  <si>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</si>
  <si>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</si>
  <si>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</si>
  <si>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</si>
  <si>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</si>
  <si>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</si>
  <si>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</si>
  <si>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</si>
  <si>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</si>
  <si>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</si>
  <si>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</si>
  <si>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</si>
  <si>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</si>
  <si>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</si>
  <si>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</si>
  <si>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</si>
  <si>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</si>
  <si>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</si>
  <si>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</si>
  <si>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</si>
  <si>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</si>
  <si>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</si>
  <si>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</si>
  <si>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</si>
  <si>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</si>
  <si>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</si>
  <si>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</si>
  <si>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</si>
  <si>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</si>
  <si>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</si>
  <si>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</si>
  <si>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</si>
  <si>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</si>
  <si>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</si>
  <si>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</si>
  <si>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</si>
  <si>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</si>
  <si>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</si>
  <si>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</si>
  <si>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</si>
  <si>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</si>
  <si>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</si>
  <si>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</si>
  <si>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</si>
  <si>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</si>
  <si>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</si>
  <si>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</si>
  <si>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</si>
  <si>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</si>
  <si>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</si>
  <si>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</si>
  <si>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</si>
  <si>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</si>
  <si>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</si>
  <si>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</si>
  <si>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</si>
  <si>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</si>
  <si>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</si>
  <si>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</si>
  <si>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</si>
  <si>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</si>
  <si>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</si>
  <si>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</si>
  <si>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</si>
  <si>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</si>
  <si>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</si>
  <si>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</si>
  <si>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</si>
  <si>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</si>
  <si>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</si>
  <si>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</si>
  <si>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</si>
  <si>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</si>
  <si>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</si>
  <si>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</si>
  <si>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</si>
  <si>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</si>
  <si>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</si>
  <si>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</si>
  <si>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</si>
  <si>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</si>
  <si>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</si>
  <si>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</si>
  <si>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</si>
  <si>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</si>
  <si>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</si>
  <si>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</si>
  <si>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</si>
  <si>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</si>
  <si>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</si>
  <si>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</si>
  <si>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</si>
  <si>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</si>
  <si>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</si>
  <si>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</si>
  <si>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</si>
  <si>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</si>
  <si>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</si>
  <si>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</si>
  <si>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</si>
  <si>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</si>
  <si>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</si>
  <si>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</si>
  <si>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</si>
  <si>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</si>
  <si>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</si>
  <si>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</si>
  <si>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</si>
  <si>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</si>
  <si>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</si>
  <si>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</si>
  <si>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</si>
  <si>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</si>
  <si>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</si>
  <si>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</si>
  <si>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</si>
  <si>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</si>
  <si>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</si>
  <si>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</si>
  <si>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</si>
  <si>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</si>
  <si>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</si>
  <si>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</si>
  <si>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</si>
  <si>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</si>
  <si>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</si>
  <si>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</si>
  <si>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</si>
  <si>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</si>
  <si>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</si>
  <si>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</si>
  <si>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</si>
  <si>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</si>
  <si>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</si>
  <si>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</si>
  <si>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</si>
  <si>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</si>
  <si>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</si>
  <si>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</si>
  <si>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</si>
  <si>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</si>
  <si>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</si>
  <si>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</si>
  <si>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</si>
  <si>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</si>
  <si>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</si>
  <si>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</si>
  <si>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</si>
  <si>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</si>
  <si>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</si>
  <si>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</si>
  <si>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</si>
  <si>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</si>
  <si>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</si>
  <si>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</si>
  <si>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</si>
  <si>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</si>
  <si>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</si>
  <si>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</si>
  <si>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</si>
  <si>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</si>
  <si>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</si>
  <si>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</si>
  <si>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</si>
  <si>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</si>
  <si>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</si>
  <si>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</si>
  <si>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</si>
  <si>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</si>
  <si>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</si>
  <si>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</si>
  <si>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</si>
  <si>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</si>
  <si>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</si>
  <si>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</si>
  <si>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</si>
  <si>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</si>
  <si>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</si>
  <si>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</si>
  <si>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</si>
  <si>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</si>
  <si>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</si>
  <si>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</si>
  <si>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</si>
  <si>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</si>
  <si>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</si>
  <si>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</si>
  <si>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</si>
  <si>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</si>
  <si>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</si>
  <si>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</si>
  <si>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</si>
  <si>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</si>
  <si>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</si>
  <si>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</si>
  <si>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</si>
  <si>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</si>
  <si>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</si>
  <si>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</si>
  <si>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</si>
  <si>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</si>
  <si>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</si>
  <si>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</si>
  <si>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</si>
  <si>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</si>
  <si>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</si>
  <si>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</si>
  <si>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</si>
  <si>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</si>
  <si>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</si>
  <si>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</si>
  <si>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</si>
  <si>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</si>
  <si>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</si>
  <si>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</si>
  <si>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</si>
  <si>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</si>
  <si>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</si>
  <si>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</si>
  <si>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</si>
  <si>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</si>
  <si>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</si>
  <si>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</si>
  <si>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</si>
  <si>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</si>
  <si>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</si>
  <si>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</si>
  <si>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</si>
  <si>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</si>
  <si>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</si>
  <si>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</si>
  <si>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</si>
  <si>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</si>
  <si>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</si>
  <si>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</si>
  <si>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</si>
  <si>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</si>
  <si>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</si>
  <si>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</si>
  <si>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</si>
  <si>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</si>
  <si>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</si>
  <si>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</si>
  <si>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</si>
  <si>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</si>
  <si>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</si>
  <si>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</si>
  <si>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</si>
  <si>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</si>
  <si>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</si>
  <si>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</si>
  <si>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</si>
  <si>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</si>
  <si>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</si>
  <si>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</si>
  <si>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</si>
  <si>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</si>
  <si>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</si>
  <si>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</si>
  <si>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</si>
  <si>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</si>
  <si>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</si>
  <si>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</si>
  <si>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</si>
  <si>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</si>
  <si>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</si>
  <si>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</si>
  <si>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</si>
  <si>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</si>
  <si>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</si>
  <si>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</si>
  <si>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</si>
  <si>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</si>
  <si>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</si>
  <si>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</si>
  <si>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</si>
  <si>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</si>
  <si>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</si>
  <si>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</si>
  <si>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</si>
  <si>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</si>
  <si>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</si>
  <si>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</si>
  <si>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</si>
  <si>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</si>
  <si>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</si>
  <si>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</si>
  <si>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</si>
  <si>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</si>
  <si>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</si>
  <si>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</si>
  <si>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</si>
  <si>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</si>
  <si>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</si>
  <si>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</si>
  <si>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</si>
  <si>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</si>
  <si>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</si>
  <si>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</si>
  <si>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</si>
  <si>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</si>
  <si>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</si>
  <si>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</si>
  <si>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</si>
  <si>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</si>
  <si>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</si>
  <si>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</si>
  <si>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</si>
  <si>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</si>
  <si>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</si>
  <si>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</si>
  <si>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</si>
  <si>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</si>
  <si>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</si>
  <si>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</si>
  <si>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</si>
  <si>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</si>
  <si>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</si>
  <si>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</si>
  <si>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</si>
  <si>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</si>
  <si>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</si>
  <si>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</si>
  <si>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</si>
  <si>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</si>
  <si>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</si>
  <si>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</si>
  <si>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</si>
  <si>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</si>
  <si>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</si>
  <si>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</si>
  <si>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</si>
  <si>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</si>
  <si>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</si>
  <si>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</si>
  <si>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</si>
  <si>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</si>
  <si>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</si>
  <si>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</si>
  <si>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</si>
  <si>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</si>
  <si>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</si>
  <si>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</si>
  <si>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</si>
  <si>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</si>
  <si>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</si>
  <si>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</si>
  <si>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</si>
  <si>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</si>
  <si>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</si>
  <si>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</si>
  <si>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</si>
  <si>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</si>
  <si>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</si>
  <si>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</si>
  <si>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</si>
  <si>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</si>
  <si>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</si>
  <si>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</si>
  <si>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</si>
  <si>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</si>
  <si>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</si>
  <si>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</si>
  <si>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</si>
  <si>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</si>
  <si>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</si>
  <si>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</si>
  <si>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</si>
  <si>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</si>
  <si>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</si>
  <si>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</si>
  <si>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</si>
  <si>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</si>
  <si>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</si>
  <si>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</si>
  <si>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</si>
  <si>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</si>
  <si>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</si>
  <si>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</si>
  <si>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</si>
  <si>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</si>
  <si>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</si>
  <si>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</si>
  <si>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</si>
  <si>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</si>
  <si>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</si>
  <si>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</si>
  <si>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</si>
  <si>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</si>
  <si>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</si>
  <si>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</si>
  <si>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</si>
  <si>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</si>
  <si>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</si>
  <si>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</si>
  <si>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</si>
  <si>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</si>
  <si>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</si>
  <si>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</si>
  <si>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</si>
  <si>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</si>
  <si>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</si>
  <si>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</si>
  <si>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</si>
  <si>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</si>
  <si>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</si>
  <si>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</si>
  <si>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</si>
  <si>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</si>
  <si>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</si>
  <si>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</si>
  <si>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</si>
  <si>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</si>
  <si>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</si>
  <si>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</si>
  <si>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</si>
  <si>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</si>
  <si>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</si>
  <si>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</si>
  <si>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</si>
  <si>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</si>
  <si>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</si>
  <si>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</si>
  <si>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</si>
  <si>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</si>
  <si>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</si>
  <si>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</si>
  <si>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</si>
  <si>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</si>
  <si>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</si>
  <si>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</si>
  <si>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</si>
  <si>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</si>
  <si>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</si>
  <si>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</si>
  <si>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</si>
  <si>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</si>
  <si>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</si>
  <si>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</si>
  <si>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</si>
  <si>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</si>
  <si>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</si>
  <si>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</si>
  <si>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</si>
  <si>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</si>
  <si>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</si>
  <si>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</si>
  <si>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</si>
  <si>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</si>
  <si>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</si>
  <si>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</si>
  <si>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</si>
  <si>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</si>
  <si>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</si>
  <si>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</si>
  <si>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</si>
  <si>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</si>
  <si>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</si>
  <si>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</si>
  <si>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</si>
  <si>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</si>
  <si>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</si>
  <si>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</si>
  <si>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</si>
  <si>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</si>
  <si>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</si>
  <si>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</si>
  <si>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</si>
  <si>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</si>
  <si>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</si>
  <si>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</si>
  <si>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</si>
  <si>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</si>
  <si>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</si>
  <si>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</si>
  <si>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</si>
  <si>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</si>
  <si>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</si>
  <si>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</si>
  <si>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</si>
  <si>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</si>
  <si>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</si>
  <si>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</si>
  <si>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</si>
  <si>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</si>
  <si>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</si>
  <si>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</si>
  <si>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</si>
  <si>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</si>
  <si>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</si>
  <si>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</si>
  <si>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</si>
  <si>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</si>
  <si>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</si>
  <si>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</si>
  <si>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</si>
  <si>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</si>
  <si>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</si>
  <si>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</si>
  <si>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</si>
  <si>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</si>
  <si>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</si>
  <si>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</si>
  <si>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</si>
  <si>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</si>
  <si>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</si>
  <si>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</si>
  <si>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</si>
  <si>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</si>
  <si>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</si>
  <si>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</si>
  <si>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</si>
  <si>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</si>
  <si>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</si>
  <si>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</si>
  <si>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</si>
  <si>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</si>
  <si>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</si>
  <si>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</si>
  <si>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</si>
  <si>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</si>
  <si>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</si>
  <si>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</si>
  <si>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</si>
  <si>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</si>
  <si>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</si>
  <si>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</si>
  <si>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</si>
  <si>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</si>
  <si>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</si>
  <si>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</si>
  <si>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</si>
  <si>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</si>
  <si>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</si>
  <si>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</si>
  <si>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</si>
  <si>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</si>
  <si>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</si>
  <si>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</si>
  <si>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</si>
  <si>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</si>
  <si>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</si>
  <si>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</si>
  <si>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</si>
  <si>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</si>
  <si>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</si>
  <si>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</si>
  <si>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</si>
  <si>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</si>
  <si>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</si>
  <si>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</si>
  <si>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</si>
  <si>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</si>
  <si>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</si>
  <si>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</si>
  <si>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</si>
  <si>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</si>
  <si>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</si>
  <si>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</si>
  <si>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</si>
  <si>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</si>
  <si>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</si>
  <si>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</si>
  <si>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</si>
  <si>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</si>
  <si>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</si>
  <si>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</si>
  <si>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</si>
  <si>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</si>
  <si>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</si>
  <si>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</si>
  <si>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</si>
  <si>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</si>
  <si>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</si>
  <si>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</si>
  <si>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</si>
  <si>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</si>
  <si>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</si>
  <si>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</si>
  <si>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</si>
  <si>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</si>
  <si>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</si>
  <si>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</si>
  <si>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</si>
  <si>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</si>
  <si>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</si>
  <si>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</si>
  <si>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</si>
  <si>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</si>
  <si>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</si>
  <si>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</si>
  <si>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</si>
  <si>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</si>
  <si>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</si>
  <si>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</si>
  <si>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</si>
  <si>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</si>
  <si>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</si>
  <si>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</si>
  <si>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</si>
  <si>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</si>
  <si>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</si>
  <si>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</si>
  <si>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</si>
  <si>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</si>
  <si>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</si>
  <si>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</si>
  <si>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</si>
  <si>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</si>
  <si>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</si>
  <si>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</si>
  <si>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</si>
  <si>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</si>
  <si>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</si>
  <si>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</si>
  <si>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</si>
  <si>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</si>
  <si>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</si>
  <si>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</si>
  <si>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</si>
  <si>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</si>
  <si>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</si>
  <si>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</si>
  <si>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</si>
  <si>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</si>
  <si>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</si>
  <si>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</si>
  <si>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</si>
  <si>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</si>
  <si>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</si>
  <si>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</si>
  <si>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</si>
  <si>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</si>
  <si>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</si>
  <si>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</si>
  <si>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</si>
  <si>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</si>
  <si>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</si>
  <si>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</si>
  <si>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</si>
  <si>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</si>
  <si>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</si>
  <si>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</si>
  <si>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</si>
  <si>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</si>
  <si>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</si>
  <si>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</si>
  <si>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</si>
  <si>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</si>
  <si>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</si>
  <si>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</si>
  <si>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</si>
  <si>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</si>
  <si>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</si>
  <si>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</si>
  <si>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</si>
  <si>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</si>
  <si>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</si>
  <si>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</si>
  <si>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</si>
  <si>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</si>
  <si>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</si>
  <si>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</si>
  <si>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</si>
  <si>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</si>
  <si>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</si>
  <si>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</si>
  <si>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</si>
  <si>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</si>
  <si>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</si>
  <si>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</si>
  <si>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</si>
  <si>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</si>
  <si>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</si>
  <si>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</si>
  <si>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</si>
  <si>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</si>
  <si>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</si>
  <si>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</si>
  <si>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</si>
  <si>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</si>
  <si>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</si>
  <si>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</si>
  <si>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</si>
  <si>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</si>
  <si>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</si>
  <si>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</si>
  <si>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</si>
  <si>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</si>
  <si>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</si>
  <si>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</si>
  <si>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</si>
  <si>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</si>
  <si>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</si>
  <si>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</si>
  <si>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</si>
  <si>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</si>
  <si>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</si>
  <si>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</si>
  <si>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</si>
  <si>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</si>
  <si>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</si>
  <si>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</si>
  <si>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</si>
  <si>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</si>
  <si>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</si>
  <si>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</si>
  <si>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</si>
  <si>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</si>
  <si>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</si>
  <si>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</si>
  <si>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</si>
  <si>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</si>
  <si>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</si>
  <si>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</si>
  <si>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</si>
  <si>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</si>
  <si>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</si>
  <si>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</si>
  <si>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</si>
  <si>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</si>
  <si>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</si>
  <si>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</si>
  <si>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</si>
  <si>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</si>
  <si>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</si>
  <si>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</si>
  <si>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</si>
  <si>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</si>
  <si>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</si>
  <si>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</si>
  <si>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</si>
  <si>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</si>
  <si>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</si>
  <si>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</si>
  <si>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</si>
  <si>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</si>
  <si>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</si>
  <si>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</si>
  <si>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</si>
  <si>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</si>
  <si>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</si>
  <si>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</si>
  <si>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</si>
  <si>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</si>
  <si>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</si>
  <si>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</si>
  <si>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</si>
  <si>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</si>
  <si>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</si>
  <si>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</si>
  <si>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</si>
  <si>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</si>
  <si>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</si>
  <si>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</si>
  <si>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</si>
  <si>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</si>
  <si>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</si>
  <si>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</si>
  <si>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</si>
  <si>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</si>
  <si>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</si>
  <si>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</si>
  <si>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</si>
  <si>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</si>
  <si>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</si>
  <si>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</si>
  <si>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</si>
  <si>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</si>
  <si>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</si>
  <si>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</si>
  <si>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</si>
  <si>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</si>
  <si>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</si>
  <si>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</si>
  <si>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</si>
  <si>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</si>
  <si>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</si>
  <si>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</si>
  <si>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</si>
  <si>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</si>
  <si>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</si>
  <si>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</si>
  <si>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</si>
  <si>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</si>
  <si>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</si>
  <si>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</si>
  <si>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</si>
  <si>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</si>
  <si>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</si>
  <si>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</si>
  <si>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</si>
  <si>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</si>
  <si>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</si>
  <si>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</si>
  <si>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</si>
  <si>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</si>
  <si>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</si>
  <si>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</si>
  <si>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</si>
  <si>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</si>
  <si>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</si>
  <si>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</si>
  <si>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</si>
  <si>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</si>
  <si>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</si>
  <si>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</si>
  <si>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</si>
  <si>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</si>
  <si>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</si>
  <si>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</si>
  <si>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</si>
  <si>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</si>
  <si>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</si>
  <si>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</si>
  <si>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</si>
  <si>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</si>
  <si>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</si>
  <si>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</si>
  <si>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</si>
  <si>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</si>
  <si>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</si>
  <si>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</si>
  <si>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</si>
  <si>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</si>
  <si>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</si>
  <si>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</si>
  <si>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</si>
  <si>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</si>
  <si>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</si>
  <si>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</si>
  <si>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</si>
  <si>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</si>
  <si>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</si>
  <si>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</si>
  <si>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</si>
  <si>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</si>
  <si>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</si>
  <si>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</si>
  <si>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</si>
  <si>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</si>
  <si>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</si>
  <si>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</si>
  <si>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</si>
  <si>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</si>
  <si>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</si>
  <si>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</si>
  <si>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</si>
  <si>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</si>
  <si>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</si>
  <si>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</si>
  <si>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</si>
  <si>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</si>
  <si>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</si>
  <si>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</si>
  <si>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</si>
  <si>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</si>
  <si>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</si>
  <si>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</si>
  <si>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</si>
  <si>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</si>
  <si>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</si>
  <si>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</si>
  <si>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</si>
  <si>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</si>
  <si>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</si>
  <si>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</si>
  <si>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</si>
  <si>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</si>
  <si>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</si>
  <si>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</si>
  <si>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</si>
  <si>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</si>
  <si>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</si>
  <si>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</si>
  <si>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</si>
  <si>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</si>
  <si>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</si>
  <si>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</si>
  <si>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</si>
  <si>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</si>
  <si>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</si>
  <si>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</si>
  <si>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</si>
  <si>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</si>
  <si>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</si>
  <si>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</si>
  <si>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</si>
  <si>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</si>
  <si>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</si>
  <si>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</si>
  <si>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</si>
  <si>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</si>
  <si>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</si>
  <si>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</si>
  <si>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</si>
  <si>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</si>
  <si>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</si>
  <si>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</si>
  <si>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</si>
  <si>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</si>
  <si>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</si>
  <si>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</si>
  <si>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</si>
  <si>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</si>
  <si>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</si>
  <si>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</si>
  <si>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</si>
  <si>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</si>
  <si>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</si>
  <si>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</si>
  <si>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</si>
  <si>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</si>
  <si>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</si>
  <si>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</si>
  <si>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</si>
  <si>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</si>
  <si>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</si>
  <si>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</si>
  <si>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</si>
  <si>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</si>
  <si>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</si>
  <si>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</si>
  <si>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</si>
  <si>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</si>
  <si>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</si>
  <si>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</si>
  <si>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</si>
  <si>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</si>
  <si>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</si>
  <si>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</si>
  <si>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</si>
  <si>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</si>
  <si>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</si>
  <si>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</si>
  <si>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</si>
  <si>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</si>
  <si>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</si>
  <si>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</si>
  <si>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</si>
  <si>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</si>
  <si>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</si>
  <si>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</si>
  <si>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</si>
  <si>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</si>
  <si>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</si>
  <si>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</si>
  <si>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</si>
  <si>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</si>
  <si>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</si>
  <si>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</si>
  <si>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</si>
  <si>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</si>
  <si>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</si>
  <si>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</si>
  <si>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</si>
  <si>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</si>
  <si>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</si>
  <si>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</si>
  <si>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</si>
  <si>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</si>
  <si>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</si>
  <si>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</si>
  <si>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</si>
  <si>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</si>
  <si>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</si>
  <si>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</si>
  <si>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</si>
  <si>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</si>
  <si>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</si>
  <si>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</si>
  <si>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</si>
  <si>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</si>
  <si>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</si>
  <si>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</si>
  <si>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</si>
  <si>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</si>
  <si>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</si>
  <si>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</si>
  <si>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</si>
  <si>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</si>
  <si>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</si>
  <si>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</si>
  <si>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</si>
  <si>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</si>
  <si>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</si>
  <si>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</si>
  <si>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</si>
  <si>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</si>
  <si>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</si>
  <si>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</si>
  <si>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</si>
  <si>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</si>
  <si>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</si>
  <si>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</si>
  <si>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</si>
  <si>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</si>
  <si>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</si>
  <si>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</si>
  <si>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</si>
  <si>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</si>
  <si>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</si>
  <si>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</si>
  <si>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</si>
  <si>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</si>
  <si>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</si>
  <si>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</si>
  <si>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</si>
  <si>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</si>
  <si>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</si>
  <si>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</si>
  <si>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</si>
  <si>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</si>
  <si>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</si>
  <si>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</si>
  <si>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</si>
  <si>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</si>
  <si>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</si>
  <si>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</si>
  <si>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</si>
  <si>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</si>
  <si>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</si>
  <si>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</si>
  <si>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</si>
  <si>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</si>
  <si>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</si>
  <si>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</si>
  <si>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</si>
  <si>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</si>
  <si>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</si>
  <si>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</si>
  <si>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</si>
  <si>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</si>
  <si>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</si>
  <si>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</si>
  <si>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</si>
  <si>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</si>
  <si>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</si>
  <si>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</si>
  <si>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</si>
  <si>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</si>
  <si>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</si>
  <si>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</si>
  <si>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</si>
  <si>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</si>
  <si>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</si>
  <si>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</si>
  <si>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</si>
  <si>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</si>
  <si>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</si>
  <si>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</si>
  <si>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</si>
  <si>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</si>
  <si>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</si>
  <si>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</si>
  <si>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</si>
  <si>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</si>
  <si>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</si>
  <si>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</si>
  <si>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</si>
  <si>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</si>
  <si>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</si>
  <si>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</si>
  <si>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</si>
  <si>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</si>
  <si>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</si>
  <si>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</si>
  <si>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</si>
  <si>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</si>
  <si>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</si>
  <si>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</si>
  <si>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</si>
  <si>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</si>
  <si>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</si>
  <si>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</si>
  <si>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</si>
  <si>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</si>
  <si>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</si>
  <si>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</si>
  <si>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</si>
  <si>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</si>
  <si>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</si>
  <si>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</si>
  <si>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</si>
  <si>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</si>
  <si>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</si>
  <si>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</si>
  <si>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</si>
  <si>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</si>
  <si>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</si>
  <si>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</si>
  <si>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</si>
  <si>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</si>
  <si>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</si>
  <si>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</si>
  <si>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</si>
  <si>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</si>
  <si>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</si>
  <si>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</si>
  <si>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</si>
  <si>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</si>
  <si>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</si>
  <si>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</si>
  <si>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</si>
  <si>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</si>
  <si>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</si>
  <si>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</si>
  <si>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</si>
  <si>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</si>
  <si>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</si>
  <si>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</si>
  <si>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</si>
  <si>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</si>
  <si>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</si>
  <si>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</si>
  <si>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</si>
  <si>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</si>
  <si>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</si>
  <si>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</si>
  <si>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</si>
  <si>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</si>
  <si>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</si>
  <si>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</si>
  <si>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</si>
  <si>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</si>
  <si>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</si>
  <si>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</si>
  <si>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</si>
  <si>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</si>
  <si>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</si>
  <si>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</si>
  <si>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</si>
  <si>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</si>
  <si>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</si>
  <si>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</si>
  <si>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</si>
  <si>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</si>
  <si>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</si>
  <si>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</si>
  <si>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</si>
  <si>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</si>
  <si>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</si>
  <si>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</si>
  <si>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</si>
  <si>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</si>
  <si>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</si>
  <si>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</si>
  <si>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</si>
  <si>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</si>
  <si>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</si>
  <si>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</si>
  <si>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</si>
  <si>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</si>
  <si>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</si>
  <si>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</si>
  <si>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</si>
  <si>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</si>
  <si>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</si>
  <si>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</si>
  <si>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</si>
  <si>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</si>
  <si>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</si>
  <si>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</si>
  <si>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</si>
  <si>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</si>
  <si>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</si>
  <si>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</si>
  <si>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</si>
  <si>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</si>
  <si>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</si>
  <si>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</si>
  <si>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</si>
  <si>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</si>
  <si>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</si>
  <si>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</si>
  <si>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</si>
  <si>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</si>
  <si>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</si>
  <si>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</si>
  <si>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</si>
  <si>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</si>
  <si>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</si>
  <si>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</si>
  <si>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</si>
  <si>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</si>
  <si>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</si>
  <si>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</si>
  <si>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</si>
  <si>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</si>
  <si>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</si>
  <si>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</si>
  <si>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</si>
  <si>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</si>
  <si>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</si>
  <si>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</si>
  <si>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</si>
  <si>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</si>
  <si>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</si>
  <si>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</si>
  <si>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</si>
  <si>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</si>
  <si>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</si>
  <si>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</si>
  <si>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</si>
  <si>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</si>
  <si>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</si>
  <si>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</si>
  <si>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</si>
  <si>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</si>
  <si>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</si>
  <si>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</si>
  <si>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</si>
  <si>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</si>
  <si>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</si>
  <si>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</si>
  <si>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</si>
  <si>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</si>
  <si>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</si>
  <si>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</si>
  <si>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</si>
  <si>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</si>
  <si>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</si>
  <si>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</si>
  <si>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</si>
  <si>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</si>
  <si>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</si>
  <si>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</si>
  <si>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</si>
  <si>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</si>
  <si>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</si>
  <si>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</si>
  <si>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</si>
  <si>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</si>
  <si>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</si>
  <si>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</si>
  <si>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</si>
  <si>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</si>
  <si>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</si>
  <si>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</si>
  <si>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</si>
  <si>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</si>
  <si>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</si>
  <si>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</si>
  <si>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</si>
  <si>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</si>
  <si>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</si>
  <si>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</si>
  <si>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</si>
  <si>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</si>
  <si>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</si>
  <si>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</si>
  <si>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</si>
  <si>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</si>
  <si>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</si>
  <si>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</si>
  <si>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</si>
  <si>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</si>
  <si>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</si>
  <si>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</si>
  <si>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</si>
  <si>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</si>
  <si>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</si>
  <si>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</si>
  <si>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</si>
  <si>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</si>
  <si>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</si>
  <si>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</si>
  <si>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</si>
  <si>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</si>
  <si>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</si>
  <si>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</si>
  <si>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</si>
  <si>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</si>
  <si>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</si>
  <si>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</si>
  <si>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</si>
  <si>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</si>
  <si>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</si>
  <si>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</si>
  <si>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</si>
  <si>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</si>
  <si>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</si>
  <si>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</si>
  <si>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</si>
  <si>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</si>
  <si>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</si>
  <si>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</si>
  <si>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</si>
  <si>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</si>
  <si>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</si>
  <si>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</si>
  <si>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</si>
  <si>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</si>
  <si>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</si>
  <si>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</si>
  <si>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</si>
  <si>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</si>
  <si>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</si>
  <si>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</si>
  <si>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</si>
  <si>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</si>
  <si>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</si>
  <si>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</si>
  <si>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</si>
  <si>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</si>
  <si>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</si>
  <si>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</si>
  <si>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</si>
  <si>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</si>
  <si>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</si>
  <si>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</si>
  <si>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</si>
  <si>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</si>
  <si>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</si>
  <si>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</si>
  <si>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</si>
  <si>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</si>
  <si>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</si>
  <si>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</si>
  <si>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</si>
  <si>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</si>
  <si>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</si>
  <si>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</si>
  <si>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</si>
  <si>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</si>
  <si>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</si>
  <si>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</si>
  <si>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</si>
  <si>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</si>
  <si>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</si>
  <si>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</si>
  <si>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</si>
  <si>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</si>
  <si>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</si>
  <si>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</si>
  <si>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</si>
  <si>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</si>
  <si>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</si>
  <si>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</si>
  <si>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</si>
  <si>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</si>
  <si>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</si>
  <si>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</si>
  <si>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</si>
  <si>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</si>
  <si>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</si>
  <si>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</si>
  <si>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</si>
  <si>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</si>
  <si>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</si>
  <si>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</si>
  <si>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</si>
  <si>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</si>
  <si>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</si>
  <si>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</si>
  <si>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</si>
  <si>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</si>
  <si>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</si>
  <si>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</si>
  <si>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</si>
  <si>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</si>
  <si>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</si>
  <si>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</si>
  <si>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</si>
  <si>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</si>
  <si>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</si>
  <si>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</si>
  <si>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</si>
  <si>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</si>
  <si>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</si>
  <si>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</si>
  <si>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</si>
  <si>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</si>
  <si>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</si>
  <si>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</si>
  <si>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</si>
  <si>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</si>
  <si>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</si>
  <si>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</si>
  <si>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</si>
  <si>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</si>
  <si>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</si>
  <si>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</si>
  <si>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</si>
  <si>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</si>
  <si>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</si>
  <si>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</si>
  <si>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</si>
  <si>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</si>
  <si>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</si>
  <si>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</si>
  <si>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</si>
  <si>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</si>
  <si>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</si>
  <si>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</si>
  <si>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</si>
  <si>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</si>
  <si>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</si>
  <si>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</si>
  <si>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</si>
  <si>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</si>
  <si>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</si>
  <si>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</si>
  <si>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</si>
  <si>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</si>
  <si>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</si>
  <si>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</si>
  <si>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</si>
  <si>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</si>
  <si>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</si>
  <si>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</si>
  <si>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</si>
  <si>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</si>
  <si>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</si>
  <si>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</si>
  <si>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</si>
  <si>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</si>
  <si>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</si>
  <si>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</si>
  <si>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</si>
  <si>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</si>
  <si>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</si>
  <si>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</si>
  <si>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</si>
  <si>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</si>
  <si>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</si>
  <si>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</si>
  <si>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</si>
  <si>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</si>
  <si>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</si>
  <si>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</si>
  <si>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</si>
  <si>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</si>
  <si>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</si>
  <si>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</si>
  <si>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</si>
  <si>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</si>
  <si>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</si>
  <si>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</si>
  <si>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</si>
  <si>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</si>
  <si>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</si>
  <si>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</si>
  <si>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</si>
  <si>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</si>
  <si>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</si>
  <si>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</si>
  <si>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</si>
  <si>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</si>
  <si>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</si>
  <si>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</si>
  <si>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</si>
  <si>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</si>
  <si>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</si>
  <si>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</si>
  <si>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</si>
  <si>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</si>
  <si>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</si>
  <si>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</si>
  <si>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</si>
  <si>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</si>
  <si>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</si>
  <si>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</si>
  <si>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</si>
  <si>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</si>
  <si>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</si>
  <si>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</si>
  <si>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</si>
  <si>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</si>
  <si>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</si>
  <si>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</si>
  <si>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</si>
  <si>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</si>
  <si>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</si>
  <si>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</si>
  <si>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</si>
  <si>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</si>
  <si>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</si>
  <si>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</si>
  <si>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</si>
  <si>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</si>
  <si>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</si>
  <si>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</si>
  <si>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</si>
  <si>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</si>
  <si>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</si>
  <si>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</si>
  <si>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</si>
  <si>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</si>
  <si>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</si>
  <si>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</si>
  <si>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</si>
  <si>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</si>
  <si>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</si>
  <si>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</si>
  <si>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</si>
  <si>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</si>
  <si>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</si>
  <si>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</si>
  <si>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</si>
  <si>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</si>
  <si>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</si>
  <si>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</si>
  <si>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</si>
  <si>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</si>
  <si>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</si>
  <si>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</si>
  <si>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</si>
  <si>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</si>
  <si>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</si>
  <si>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</si>
  <si>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</si>
  <si>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</si>
  <si>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</si>
  <si>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</si>
  <si>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</si>
  <si>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</si>
  <si>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</si>
  <si>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</si>
  <si>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</si>
  <si>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</si>
  <si>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</si>
  <si>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</si>
  <si>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</si>
  <si>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</si>
  <si>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</si>
  <si>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</si>
  <si>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</si>
  <si>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</si>
  <si>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</si>
  <si>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</si>
  <si>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</si>
  <si>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</si>
  <si>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</si>
  <si>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</si>
  <si>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</si>
  <si>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</si>
  <si>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</si>
  <si>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</si>
  <si>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</si>
  <si>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</si>
  <si>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</si>
  <si>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</si>
  <si>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</si>
  <si>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</si>
  <si>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</si>
  <si>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</si>
  <si>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</si>
  <si>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</si>
  <si>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</si>
  <si>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</si>
  <si>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</si>
  <si>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</si>
  <si>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</si>
  <si>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</si>
  <si>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</si>
  <si>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</si>
  <si>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</si>
  <si>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</si>
  <si>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</si>
  <si>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</si>
  <si>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</si>
  <si>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</si>
  <si>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</si>
  <si>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</si>
  <si>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</si>
  <si>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</si>
  <si>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</si>
  <si>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</si>
  <si>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</si>
  <si>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</si>
  <si>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</si>
  <si>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</si>
  <si>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</si>
  <si>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</si>
  <si>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</si>
  <si>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</si>
  <si>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</si>
  <si>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</si>
  <si>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</si>
  <si>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</si>
  <si>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</si>
  <si>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</si>
  <si>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</si>
  <si>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</si>
  <si>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</si>
  <si>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</si>
  <si>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</si>
  <si>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</si>
  <si>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</si>
  <si>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</si>
  <si>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</si>
  <si>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</si>
  <si>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</si>
  <si>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</si>
  <si>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</si>
  <si>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</si>
  <si>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</si>
  <si>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</si>
  <si>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</si>
  <si>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</si>
  <si>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</si>
  <si>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</si>
  <si>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</si>
  <si>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</si>
  <si>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</si>
  <si>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</si>
  <si>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</si>
  <si>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</si>
  <si>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</si>
  <si>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</si>
  <si>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</si>
  <si>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</si>
  <si>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</si>
  <si>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</si>
  <si>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</si>
  <si>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</si>
  <si>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</si>
  <si>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</si>
  <si>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</si>
  <si>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</si>
  <si>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</si>
  <si>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</si>
  <si>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</si>
  <si>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</si>
  <si>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</si>
  <si>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</si>
  <si>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</si>
  <si>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</si>
  <si>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</si>
  <si>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</si>
  <si>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</si>
  <si>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</si>
  <si>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</si>
  <si>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</si>
  <si>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</si>
  <si>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</si>
  <si>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</si>
  <si>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</si>
  <si>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</si>
  <si>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</si>
  <si>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</si>
  <si>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</si>
  <si>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</si>
  <si>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</si>
  <si>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</si>
  <si>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</si>
  <si>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</si>
  <si>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</si>
  <si>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</si>
  <si>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</si>
  <si>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</si>
  <si>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</si>
  <si>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</si>
  <si>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</si>
  <si>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</si>
  <si>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</si>
  <si>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</si>
  <si>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</si>
  <si>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</si>
  <si>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</si>
  <si>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</si>
  <si>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</si>
  <si>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</si>
  <si>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</si>
  <si>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</si>
  <si>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</si>
  <si>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</si>
  <si>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</si>
  <si>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</si>
  <si>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</si>
  <si>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</si>
  <si>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</si>
  <si>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</si>
  <si>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</si>
  <si>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</si>
  <si>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</si>
  <si>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</si>
  <si>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</si>
  <si>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</si>
  <si>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</si>
  <si>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</si>
  <si>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</si>
  <si>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</si>
  <si>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</si>
  <si>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</si>
  <si>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</si>
  <si>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</si>
  <si>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</si>
  <si>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</si>
  <si>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</si>
  <si>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</si>
  <si>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</si>
  <si>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</si>
  <si>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</si>
  <si>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</si>
  <si>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</si>
  <si>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</si>
  <si>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</si>
  <si>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</si>
  <si>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</si>
  <si>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</si>
  <si>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</si>
  <si>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</si>
  <si>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</si>
  <si>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</si>
  <si>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</si>
  <si>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</si>
  <si>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</si>
  <si>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</si>
  <si>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</si>
  <si>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</si>
  <si>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</si>
  <si>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</si>
  <si>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</si>
  <si>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</si>
  <si>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</si>
  <si>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</si>
  <si>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</si>
  <si>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</si>
  <si>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</si>
  <si>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</si>
  <si>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</si>
  <si>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</si>
  <si>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</si>
  <si>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</si>
  <si>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</si>
  <si>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</si>
  <si>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</si>
  <si>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</si>
  <si>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</si>
  <si>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</si>
  <si>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</si>
  <si>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</si>
  <si>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</si>
  <si>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</si>
  <si>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</si>
  <si>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</si>
  <si>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</si>
  <si>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</si>
  <si>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</si>
  <si>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</si>
  <si>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</si>
  <si>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</si>
  <si>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</si>
  <si>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</si>
  <si>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</si>
  <si>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</si>
  <si>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</si>
  <si>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</si>
  <si>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</si>
  <si>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</si>
  <si>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</si>
  <si>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</si>
  <si>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</si>
  <si>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</si>
  <si>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</si>
  <si>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</si>
  <si>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</si>
  <si>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</si>
  <si>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</si>
  <si>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</si>
  <si>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</si>
  <si>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</si>
  <si>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</si>
  <si>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</si>
  <si>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</si>
  <si>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</si>
  <si>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</si>
  <si>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</si>
  <si>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</si>
  <si>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</si>
  <si>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</si>
  <si>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</si>
  <si>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</si>
  <si>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</si>
  <si>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</si>
  <si>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</si>
  <si>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</si>
  <si>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</si>
  <si>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</si>
  <si>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</si>
  <si>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</si>
  <si>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</si>
  <si>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</si>
  <si>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</si>
  <si>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</si>
  <si>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</si>
  <si>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</si>
  <si>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</si>
  <si>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</si>
  <si>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</si>
  <si>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</si>
  <si>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</si>
  <si>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</si>
  <si>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</si>
  <si>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</si>
  <si>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</si>
  <si>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</si>
  <si>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</si>
  <si>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</si>
  <si>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</si>
  <si>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</si>
  <si>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</si>
  <si>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</si>
  <si>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</si>
  <si>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</si>
  <si>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</si>
  <si>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</si>
  <si>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</si>
  <si>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</si>
  <si>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</si>
  <si>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</si>
  <si>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</si>
  <si>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</si>
  <si>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</si>
  <si>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</si>
  <si>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</si>
  <si>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</si>
  <si>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</si>
  <si>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</si>
  <si>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</si>
  <si>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</si>
  <si>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</si>
  <si>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</si>
  <si>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</si>
  <si>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</si>
  <si>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</si>
  <si>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</si>
  <si>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</si>
  <si>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</si>
  <si>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</si>
  <si>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</si>
  <si>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</si>
  <si>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</si>
  <si>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</si>
  <si>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</si>
  <si>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</si>
  <si>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</si>
  <si>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</si>
  <si>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</si>
  <si>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</si>
  <si>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</si>
  <si>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</si>
  <si>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</si>
  <si>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</si>
  <si>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</si>
  <si>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</si>
  <si>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</si>
  <si>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</si>
  <si>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</si>
  <si>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</si>
  <si>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</si>
  <si>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</si>
  <si>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</si>
  <si>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</si>
  <si>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</si>
  <si>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</si>
  <si>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</si>
  <si>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</si>
  <si>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</si>
  <si>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</si>
  <si>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</si>
  <si>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</si>
  <si>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</si>
  <si>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</si>
  <si>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</si>
  <si>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</si>
  <si>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</si>
  <si>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</si>
  <si>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</si>
  <si>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</si>
  <si>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</si>
  <si>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</si>
  <si>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</si>
  <si>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</si>
  <si>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</si>
  <si>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</si>
  <si>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</si>
  <si>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</si>
  <si>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</si>
  <si>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</si>
  <si>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</si>
  <si>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</si>
  <si>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</si>
  <si>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</si>
  <si>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</si>
  <si>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</si>
  <si>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</si>
  <si>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</si>
  <si>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</si>
  <si>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</si>
  <si>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</si>
  <si>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</si>
  <si>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</si>
  <si>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</si>
  <si>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</si>
  <si>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</si>
  <si>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</si>
  <si>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</si>
  <si>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</si>
  <si>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</si>
  <si>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</si>
  <si>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</si>
  <si>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</si>
  <si>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</si>
  <si>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</si>
  <si>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</si>
  <si>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</si>
  <si>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</si>
  <si>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</si>
  <si>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</si>
  <si>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</si>
  <si>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</si>
  <si>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</si>
  <si>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</si>
  <si>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</si>
  <si>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</si>
  <si>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</si>
  <si>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</si>
  <si>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</si>
  <si>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</si>
  <si>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</si>
  <si>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</si>
  <si>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</si>
  <si>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</si>
  <si>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</si>
  <si>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</si>
  <si>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</si>
  <si>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</si>
  <si>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</si>
  <si>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</si>
  <si>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</si>
  <si>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</si>
  <si>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</si>
  <si>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</si>
  <si>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</si>
  <si>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</si>
  <si>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</si>
  <si>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</si>
  <si>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</si>
  <si>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</si>
  <si>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</si>
  <si>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</si>
  <si>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</si>
  <si>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</si>
  <si>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</si>
  <si>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</si>
  <si>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</si>
  <si>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</si>
  <si>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</si>
  <si>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</si>
  <si>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</si>
  <si>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</si>
  <si>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</si>
  <si>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</si>
  <si>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</si>
  <si>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</si>
  <si>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</si>
  <si>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</si>
  <si>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</si>
  <si>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</si>
  <si>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</si>
  <si>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</si>
  <si>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</si>
  <si>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</si>
  <si>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</si>
  <si>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</si>
  <si>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</si>
  <si>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</si>
  <si>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</si>
  <si>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</si>
  <si>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</si>
  <si>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</si>
  <si>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</si>
  <si>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</si>
  <si>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</si>
  <si>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</si>
  <si>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</si>
  <si>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</si>
  <si>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</si>
  <si>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</si>
  <si>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</si>
  <si>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</si>
  <si>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</si>
  <si>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</si>
  <si>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</si>
  <si>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</si>
  <si>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</si>
  <si>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</si>
  <si>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</si>
  <si>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</si>
  <si>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</si>
  <si>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</si>
  <si>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</si>
  <si>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</si>
  <si>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</si>
  <si>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</si>
  <si>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</si>
  <si>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</si>
  <si>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</si>
  <si>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</si>
  <si>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</si>
  <si>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</si>
  <si>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</si>
  <si>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</si>
  <si>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</si>
  <si>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</si>
  <si>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</si>
  <si>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</si>
  <si>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</si>
  <si>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</si>
  <si>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</si>
  <si>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</si>
  <si>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</si>
  <si>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</si>
  <si>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</si>
  <si>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</si>
  <si>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</si>
  <si>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</si>
  <si>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</si>
  <si>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</si>
  <si>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</si>
  <si>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</si>
  <si>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</si>
  <si>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</si>
  <si>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</si>
  <si>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</si>
  <si>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</si>
  <si>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</si>
  <si>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</si>
  <si>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</si>
  <si>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</si>
  <si>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</si>
  <si>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</si>
  <si>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</si>
  <si>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</si>
  <si>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</si>
  <si>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</si>
  <si>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</si>
  <si>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</si>
  <si>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</si>
  <si>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</si>
  <si>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</si>
  <si>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</si>
  <si>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</si>
  <si>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</si>
  <si>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</si>
  <si>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</si>
  <si>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</si>
  <si>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</si>
  <si>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</si>
  <si>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</si>
  <si>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</si>
  <si>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</si>
  <si>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</si>
  <si>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</si>
  <si>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</si>
  <si>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</si>
  <si>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</si>
  <si>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</si>
  <si>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</si>
  <si>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</si>
  <si>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</si>
  <si>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</si>
  <si>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</si>
  <si>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</si>
  <si>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</si>
  <si>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</si>
  <si>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</si>
  <si>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</si>
  <si>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</si>
  <si>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</si>
  <si>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</si>
  <si>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</si>
  <si>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</si>
  <si>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</si>
  <si>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</si>
  <si>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</si>
  <si>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</si>
  <si>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</si>
  <si>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</si>
  <si>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</si>
  <si>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</si>
  <si>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</si>
  <si>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</si>
  <si>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</si>
  <si>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</si>
  <si>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</si>
  <si>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</si>
  <si>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</si>
  <si>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</si>
  <si>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</si>
  <si>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</si>
  <si>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</si>
  <si>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</si>
  <si>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</si>
  <si>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</si>
  <si>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</si>
  <si>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</si>
  <si>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</si>
  <si>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</si>
  <si>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</si>
  <si>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</si>
  <si>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</si>
  <si>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</si>
  <si>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</si>
  <si>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</si>
  <si>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</si>
  <si>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</si>
  <si>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</si>
  <si>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</si>
  <si>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</si>
  <si>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</si>
  <si>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</si>
  <si>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</si>
  <si>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</si>
  <si>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</si>
  <si>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</si>
  <si>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</si>
  <si>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</si>
  <si>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</si>
  <si>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</si>
  <si>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</si>
  <si>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</si>
  <si>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</si>
  <si>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</si>
  <si>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</si>
  <si>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</si>
  <si>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</si>
  <si>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</si>
  <si>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</si>
  <si>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</si>
  <si>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</si>
  <si>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</si>
  <si>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</si>
  <si>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</si>
  <si>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</si>
  <si>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</si>
  <si>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</si>
  <si>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</si>
  <si>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</si>
  <si>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</si>
  <si>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</si>
  <si>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</si>
  <si>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</si>
  <si>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</si>
  <si>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</si>
  <si>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</si>
  <si>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</si>
  <si>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</si>
  <si>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</si>
  <si>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</si>
  <si>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</si>
  <si>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</si>
  <si>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</si>
  <si>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</si>
  <si>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</si>
  <si>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</si>
  <si>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</si>
  <si>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</si>
  <si>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</si>
  <si>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</si>
  <si>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</si>
  <si>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</si>
  <si>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</si>
  <si>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</si>
  <si>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</si>
  <si>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</si>
  <si>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</si>
  <si>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</si>
  <si>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</si>
  <si>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</si>
  <si>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</si>
  <si>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</si>
  <si>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</si>
  <si>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</si>
  <si>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</si>
  <si>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</si>
  <si>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</si>
  <si>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</si>
  <si>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</si>
  <si>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</si>
  <si>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</si>
  <si>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</si>
  <si>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</si>
  <si>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</si>
  <si>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</si>
  <si>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</si>
  <si>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</si>
  <si>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</si>
  <si>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</si>
  <si>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</si>
  <si>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</si>
  <si>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</si>
  <si>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</si>
  <si>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</si>
  <si>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</si>
  <si>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</si>
  <si>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</si>
  <si>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</si>
  <si>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</si>
  <si>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</si>
  <si>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</si>
  <si>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</si>
  <si>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</si>
  <si>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</si>
  <si>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</si>
  <si>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</si>
  <si>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</si>
  <si>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</si>
  <si>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</si>
  <si>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</si>
  <si>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</si>
  <si>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</si>
  <si>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</si>
  <si>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</si>
  <si>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</si>
  <si>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</si>
  <si>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</si>
  <si>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</si>
  <si>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</si>
  <si>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</si>
  <si>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</si>
  <si>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</si>
  <si>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</si>
  <si>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</si>
  <si>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</si>
  <si>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</si>
  <si>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</si>
  <si>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</si>
  <si>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</si>
  <si>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</si>
  <si>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</si>
  <si>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</si>
  <si>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</si>
  <si>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</si>
  <si>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</si>
  <si>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</si>
  <si>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</si>
  <si>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</si>
  <si>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</si>
  <si>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</si>
  <si>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</si>
  <si>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</si>
  <si>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</si>
  <si>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</si>
  <si>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</si>
  <si>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</si>
  <si>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</si>
  <si>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</si>
  <si>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</si>
  <si>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</si>
  <si>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</si>
  <si>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</si>
  <si>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</si>
  <si>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</si>
  <si>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</si>
  <si>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</si>
  <si>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</si>
  <si>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</si>
  <si>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</si>
  <si>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</si>
  <si>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</si>
  <si>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</si>
  <si>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</si>
  <si>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</si>
  <si>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</si>
  <si>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</si>
  <si>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</si>
  <si>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</si>
  <si>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</si>
  <si>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</si>
  <si>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</si>
  <si>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</si>
  <si>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</si>
  <si>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</si>
  <si>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</si>
  <si>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</si>
  <si>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</si>
  <si>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</si>
  <si>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</si>
  <si>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</si>
  <si>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</si>
  <si>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</si>
  <si>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</si>
  <si>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</si>
  <si>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</si>
  <si>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</si>
  <si>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</si>
  <si>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</si>
  <si>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</si>
  <si>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</si>
  <si>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</si>
  <si>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</si>
  <si>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</si>
  <si>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</si>
  <si>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</si>
  <si>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</si>
  <si>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</si>
  <si>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</si>
  <si>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</si>
  <si>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</si>
  <si>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</si>
  <si>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</si>
  <si>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</si>
  <si>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</si>
  <si>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</si>
  <si>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</si>
  <si>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</si>
  <si>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</si>
  <si>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</si>
  <si>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</si>
  <si>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</si>
  <si>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</si>
  <si>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</si>
  <si>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</si>
  <si>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</si>
  <si>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</si>
  <si>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</si>
  <si>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</si>
  <si>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</si>
  <si>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</si>
  <si>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</si>
  <si>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</si>
  <si>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</si>
  <si>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</si>
  <si>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</si>
  <si>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</si>
  <si>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</si>
  <si>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</si>
  <si>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</si>
  <si>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</si>
  <si>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</si>
  <si>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</si>
  <si>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</si>
  <si>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</si>
  <si>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</si>
  <si>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</si>
  <si>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</si>
  <si>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</si>
  <si>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</si>
  <si>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</si>
  <si>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</si>
  <si>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</si>
  <si>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</si>
  <si>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</si>
  <si>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</si>
  <si>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</si>
  <si>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</si>
  <si>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</si>
  <si>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</si>
  <si>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</si>
  <si>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</si>
  <si>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</si>
  <si>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</si>
  <si>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</si>
  <si>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</si>
  <si>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</si>
  <si>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</si>
  <si>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</si>
  <si>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</si>
  <si>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</si>
  <si>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</si>
  <si>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</si>
  <si>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</si>
  <si>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</si>
  <si>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</si>
  <si>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</si>
  <si>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</si>
  <si>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</si>
  <si>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</si>
  <si>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</si>
  <si>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</si>
  <si>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</si>
  <si>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</si>
  <si>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</si>
  <si>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</si>
  <si>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</si>
  <si>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</si>
  <si>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</si>
  <si>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</si>
  <si>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</si>
  <si>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</si>
  <si>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</si>
  <si>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</si>
  <si>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</si>
  <si>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</si>
  <si>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</si>
  <si>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</si>
  <si>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</si>
  <si>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</si>
  <si>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</si>
  <si>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</si>
  <si>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</si>
  <si>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</si>
  <si>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</si>
  <si>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</si>
  <si>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</si>
  <si>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</si>
  <si>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</si>
  <si>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</si>
  <si>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</si>
  <si>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</si>
  <si>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</si>
  <si>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</si>
  <si>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</si>
  <si>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</si>
  <si>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</si>
  <si>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</si>
  <si>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</si>
  <si>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</si>
  <si>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</si>
  <si>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</si>
  <si>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</si>
  <si>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</si>
  <si>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</si>
  <si>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</si>
  <si>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</si>
  <si>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</si>
  <si>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</si>
  <si>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</si>
  <si>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</si>
  <si>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</si>
  <si>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</si>
  <si>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</si>
  <si>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</si>
  <si>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</si>
  <si>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</si>
  <si>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</si>
  <si>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</si>
  <si>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</si>
  <si>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</si>
  <si>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</si>
  <si>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</si>
  <si>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</si>
  <si>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</si>
  <si>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</si>
  <si>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</si>
  <si>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</si>
  <si>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</si>
  <si>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</si>
  <si>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</si>
  <si>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</si>
  <si>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</si>
  <si>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</si>
  <si>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</si>
  <si>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</si>
  <si>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</si>
  <si>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</si>
  <si>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</si>
  <si>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</si>
  <si>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</si>
  <si>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</si>
  <si>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</si>
  <si>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</si>
  <si>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</si>
  <si>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</si>
  <si>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</si>
  <si>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</si>
  <si>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</si>
  <si>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</si>
  <si>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</si>
  <si>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</si>
  <si>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</si>
  <si>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</si>
  <si>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</si>
  <si>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</si>
  <si>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</si>
  <si>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</si>
  <si>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</si>
  <si>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</si>
  <si>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</si>
  <si>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</si>
  <si>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</si>
  <si>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</si>
  <si>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</si>
  <si>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</si>
  <si>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</si>
  <si>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</si>
  <si>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</si>
  <si>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</si>
  <si>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</si>
  <si>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</si>
  <si>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</si>
  <si>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</si>
  <si>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</si>
  <si>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</si>
  <si>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</si>
  <si>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</si>
  <si>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</si>
  <si>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</si>
  <si>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</si>
  <si>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</si>
  <si>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</si>
  <si>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</si>
  <si>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</si>
  <si>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</si>
  <si>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</si>
  <si>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</si>
  <si>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</si>
  <si>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</si>
  <si>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</si>
  <si>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</si>
  <si>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</si>
  <si>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</si>
  <si>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</si>
  <si>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</si>
  <si>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</si>
  <si>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</si>
  <si>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</si>
  <si>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</si>
  <si>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</si>
  <si>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</si>
  <si>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</si>
  <si>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</si>
  <si>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</si>
  <si>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</si>
  <si>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</si>
  <si>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</si>
  <si>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</si>
  <si>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</si>
  <si>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</si>
  <si>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</si>
  <si>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</si>
  <si>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</si>
  <si>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</si>
  <si>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</si>
  <si>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</si>
  <si>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</si>
  <si>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</si>
  <si>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</si>
  <si>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</si>
  <si>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</si>
  <si>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</si>
  <si>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</si>
  <si>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</si>
  <si>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</si>
  <si>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</si>
  <si>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</si>
  <si>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</si>
  <si>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</si>
  <si>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</si>
  <si>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</si>
  <si>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</si>
  <si>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</si>
  <si>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</si>
  <si>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</si>
  <si>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</si>
  <si>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</si>
  <si>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</si>
  <si>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</si>
  <si>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</si>
  <si>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</si>
  <si>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</si>
  <si>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</si>
  <si>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</si>
  <si>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</si>
  <si>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</si>
  <si>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</si>
  <si>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</si>
  <si>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</si>
  <si>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</si>
  <si>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</si>
  <si>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</si>
  <si>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</si>
  <si>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</si>
  <si>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</si>
  <si>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</si>
  <si>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</si>
  <si>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</si>
  <si>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</si>
  <si>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</si>
  <si>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</si>
  <si>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</si>
  <si>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</si>
  <si>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</si>
  <si>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</si>
  <si>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</si>
  <si>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</si>
  <si>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</si>
  <si>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</si>
  <si>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</si>
  <si>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</si>
  <si>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</si>
  <si>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</si>
  <si>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</si>
  <si>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</si>
  <si>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</si>
  <si>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</si>
  <si>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</si>
  <si>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</si>
  <si>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</si>
  <si>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</si>
  <si>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</si>
  <si>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</si>
  <si>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</si>
  <si>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</si>
  <si>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</si>
  <si>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</si>
  <si>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</si>
  <si>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</si>
  <si>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</si>
  <si>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</si>
  <si>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</si>
  <si>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</si>
  <si>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</si>
  <si>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</si>
  <si>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</si>
  <si>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</si>
  <si>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</si>
  <si>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</si>
  <si>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</si>
  <si>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</si>
  <si>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</si>
  <si>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</si>
  <si>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</si>
  <si>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</si>
  <si>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</si>
  <si>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</si>
  <si>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</si>
  <si>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</si>
  <si>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</si>
  <si>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</si>
  <si>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</si>
  <si>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</si>
  <si>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</si>
  <si>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</si>
  <si>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</si>
  <si>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</si>
  <si>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</si>
  <si>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</si>
  <si>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</si>
  <si>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</si>
  <si>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</si>
  <si>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</si>
  <si>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</si>
  <si>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</si>
  <si>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</si>
  <si>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</si>
  <si>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</si>
  <si>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</si>
  <si>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</si>
  <si>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</si>
  <si>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</si>
  <si>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</si>
  <si>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</si>
  <si>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</si>
  <si>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</si>
  <si>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</si>
  <si>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</si>
  <si>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</si>
  <si>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</si>
  <si>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</si>
  <si>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</si>
  <si>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</si>
  <si>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</si>
  <si>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</si>
  <si>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</si>
  <si>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</si>
  <si>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</si>
  <si>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</si>
  <si>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</si>
  <si>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</si>
  <si>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</si>
  <si>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</si>
  <si>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</si>
  <si>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</si>
  <si>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</si>
  <si>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</si>
  <si>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</si>
  <si>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</si>
  <si>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</si>
  <si>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</si>
  <si>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</si>
  <si>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</si>
  <si>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</si>
  <si>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</si>
  <si>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</si>
  <si>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</si>
  <si>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</si>
  <si>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</si>
  <si>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</si>
  <si>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</si>
  <si>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</si>
  <si>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</si>
  <si>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</si>
  <si>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</si>
  <si>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</si>
  <si>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</si>
  <si>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</si>
  <si>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</si>
  <si>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</si>
  <si>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</si>
  <si>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</si>
  <si>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</si>
  <si>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</si>
  <si>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</si>
  <si>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</si>
  <si>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</si>
  <si>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</si>
  <si>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</si>
  <si>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</si>
  <si>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</si>
  <si>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</si>
  <si>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</si>
  <si>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</si>
  <si>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</si>
  <si>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</si>
  <si>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</si>
  <si>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</si>
  <si>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</si>
  <si>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</si>
  <si>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</si>
  <si>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</si>
  <si>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</si>
  <si>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</si>
  <si>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</si>
  <si>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</si>
  <si>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</si>
  <si>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</si>
  <si>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</si>
  <si>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</si>
  <si>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</si>
  <si>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</si>
  <si>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</si>
  <si>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</si>
  <si>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</si>
  <si>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</si>
  <si>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</si>
  <si>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</si>
  <si>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</si>
  <si>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</si>
  <si>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</si>
  <si>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</si>
  <si>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</si>
  <si>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</si>
  <si>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</si>
  <si>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</si>
  <si>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</si>
  <si>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</si>
  <si>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</si>
  <si>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</si>
  <si>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</si>
  <si>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</si>
  <si>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</si>
  <si>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</si>
  <si>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</si>
  <si>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</si>
  <si>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</si>
  <si>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</si>
  <si>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</si>
  <si>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</si>
  <si>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</si>
  <si>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</si>
  <si>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</si>
  <si>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</si>
  <si>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</si>
  <si>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</si>
  <si>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</si>
  <si>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</si>
  <si>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</si>
  <si>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</si>
  <si>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</si>
  <si>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</si>
  <si>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</si>
  <si>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</si>
  <si>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</si>
  <si>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</si>
  <si>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</si>
  <si>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</si>
  <si>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</si>
  <si>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</si>
  <si>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</si>
  <si>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</si>
  <si>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</si>
  <si>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</si>
  <si>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</si>
  <si>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</si>
  <si>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</si>
  <si>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</si>
  <si>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</si>
  <si>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</si>
  <si>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</si>
  <si>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</si>
  <si>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</si>
  <si>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</si>
  <si>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</si>
  <si>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</si>
  <si>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</si>
  <si>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</si>
  <si>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</si>
  <si>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</si>
  <si>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</si>
  <si>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</si>
  <si>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</si>
  <si>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</si>
  <si>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</si>
  <si>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</si>
  <si>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</si>
  <si>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</si>
  <si>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</si>
  <si>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</si>
  <si>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</si>
  <si>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</si>
  <si>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</si>
  <si>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</si>
  <si>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</si>
  <si>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</si>
  <si>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</si>
  <si>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</si>
  <si>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</si>
  <si>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</si>
  <si>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</si>
  <si>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</si>
  <si>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</si>
  <si>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</si>
  <si>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</si>
  <si>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</si>
  <si>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</si>
  <si>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</si>
  <si>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</si>
  <si>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</si>
  <si>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</si>
  <si>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</si>
  <si>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</si>
  <si>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</si>
  <si>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</si>
  <si>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</si>
  <si>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</si>
  <si>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</si>
  <si>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</si>
  <si>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</si>
  <si>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</si>
  <si>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</si>
  <si>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</si>
  <si>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</si>
  <si>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</si>
  <si>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</si>
  <si>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</si>
  <si>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</si>
  <si>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</si>
  <si>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</si>
  <si>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</si>
  <si>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</si>
  <si>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</si>
  <si>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</si>
  <si>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</si>
  <si>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</si>
  <si>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</si>
  <si>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</si>
  <si>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</si>
  <si>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</si>
  <si>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</si>
  <si>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</si>
  <si>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</si>
  <si>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</si>
  <si>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</si>
  <si>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</si>
  <si>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</si>
  <si>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</si>
  <si>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</si>
  <si>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</si>
  <si>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</si>
  <si>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</si>
  <si>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</si>
  <si>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</si>
  <si>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</si>
  <si>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</si>
  <si>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</si>
  <si>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</si>
  <si>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</si>
  <si>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</si>
  <si>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</si>
  <si>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</si>
  <si>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</si>
  <si>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</si>
  <si>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</si>
  <si>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</si>
  <si>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</si>
  <si>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</si>
  <si>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</si>
  <si>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</si>
  <si>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</si>
  <si>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</si>
  <si>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</si>
  <si>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</si>
  <si>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</si>
  <si>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</si>
  <si>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</si>
  <si>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</si>
  <si>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</si>
  <si>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</si>
  <si>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</si>
  <si>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</si>
  <si>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</si>
  <si>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</si>
  <si>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</si>
  <si>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</si>
  <si>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</si>
  <si>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</si>
  <si>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</si>
  <si>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</si>
  <si>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</si>
  <si>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</si>
  <si>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</si>
  <si>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</si>
  <si>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</si>
  <si>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</si>
  <si>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</si>
  <si>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</si>
  <si>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</si>
  <si>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</si>
  <si>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</si>
  <si>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</si>
  <si>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</si>
  <si>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</si>
  <si>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</si>
  <si>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</si>
  <si>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</si>
  <si>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</si>
  <si>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</si>
  <si>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</si>
  <si>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</si>
  <si>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</si>
  <si>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</si>
  <si>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</si>
  <si>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</si>
  <si>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</si>
  <si>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</si>
  <si>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</si>
  <si>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</si>
  <si>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</si>
  <si>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</si>
  <si>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</si>
  <si>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</si>
  <si>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</si>
  <si>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</si>
  <si>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</si>
  <si>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</si>
  <si>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</si>
  <si>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</si>
  <si>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</si>
  <si>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</si>
  <si>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</si>
  <si>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</si>
  <si>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</si>
  <si>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</si>
  <si>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</si>
  <si>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</si>
  <si>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</si>
  <si>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</si>
  <si>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</si>
  <si>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</si>
  <si>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</si>
  <si>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</si>
  <si>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</si>
  <si>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</si>
  <si>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</si>
  <si>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</si>
  <si>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</si>
  <si>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</si>
  <si>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</si>
  <si>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</si>
  <si>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</si>
  <si>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</si>
  <si>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</si>
  <si>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</si>
  <si>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</si>
  <si>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</si>
  <si>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</si>
  <si>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</si>
  <si>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</si>
  <si>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</si>
  <si>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</si>
  <si>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</si>
  <si>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</si>
  <si>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</si>
  <si>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</si>
  <si>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</si>
  <si>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</si>
  <si>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</si>
  <si>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</si>
  <si>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</si>
  <si>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</si>
  <si>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</si>
  <si>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</si>
  <si>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</si>
  <si>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</si>
  <si>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</si>
  <si>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</si>
  <si>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</si>
  <si>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</si>
  <si>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</si>
  <si>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</si>
  <si>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</si>
  <si>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</si>
  <si>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</si>
  <si>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</si>
  <si>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</si>
  <si>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</si>
  <si>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</si>
  <si>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</si>
  <si>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</si>
  <si>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</si>
  <si>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</si>
  <si>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</si>
  <si>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</si>
  <si>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</si>
  <si>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</si>
  <si>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</si>
  <si>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</si>
  <si>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</si>
  <si>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</si>
  <si>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</si>
  <si>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</si>
  <si>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</si>
  <si>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</si>
  <si>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</si>
  <si>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</si>
  <si>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</si>
  <si>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</si>
  <si>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</si>
  <si>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</si>
  <si>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</si>
  <si>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</si>
  <si>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</si>
  <si>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</si>
  <si>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</si>
  <si>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</si>
  <si>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</si>
  <si>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</si>
  <si>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</si>
  <si>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</si>
  <si>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</si>
  <si>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</si>
  <si>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</si>
  <si>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</si>
  <si>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</si>
  <si>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</si>
  <si>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</si>
  <si>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</si>
  <si>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</si>
  <si>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</si>
  <si>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</si>
  <si>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</si>
  <si>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</si>
  <si>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</si>
  <si>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</si>
  <si>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</si>
  <si>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</si>
  <si>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</si>
  <si>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</si>
  <si>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</si>
  <si>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</si>
  <si>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</si>
  <si>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</si>
  <si>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</si>
  <si>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</si>
  <si>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</si>
  <si>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</si>
  <si>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</si>
  <si>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</si>
  <si>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</si>
  <si>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</si>
  <si>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</si>
  <si>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</si>
  <si>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</si>
  <si>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</si>
  <si>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</si>
  <si>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</si>
  <si>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</si>
  <si>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</si>
  <si>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</si>
  <si>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</si>
  <si>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</si>
  <si>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</si>
  <si>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</si>
  <si>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</si>
  <si>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</si>
  <si>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</si>
  <si>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</si>
  <si>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</si>
  <si>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</si>
  <si>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</si>
  <si>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</si>
  <si>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</si>
  <si>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</si>
  <si>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</si>
  <si>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</si>
  <si>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</si>
  <si>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</si>
  <si>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</si>
  <si>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</si>
  <si>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</si>
  <si>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</si>
  <si>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</si>
  <si>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</si>
  <si>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</si>
  <si>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</si>
  <si>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</si>
  <si>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</si>
  <si>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</si>
  <si>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</si>
  <si>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</si>
  <si>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</si>
  <si>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</si>
  <si>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</si>
  <si>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</si>
  <si>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</si>
  <si>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</si>
  <si>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</si>
  <si>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</si>
  <si>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</si>
  <si>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</si>
  <si>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</si>
  <si>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</si>
  <si>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</si>
  <si>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</si>
  <si>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</si>
  <si>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</si>
  <si>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</si>
  <si>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</si>
  <si>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</si>
  <si>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</si>
  <si>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</si>
  <si>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</si>
  <si>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</si>
  <si>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</si>
  <si>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</si>
  <si>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</si>
  <si>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</si>
  <si>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</si>
  <si>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</si>
  <si>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</si>
  <si>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</si>
  <si>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</si>
  <si>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</si>
  <si>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</si>
  <si>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</si>
  <si>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</si>
  <si>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</si>
  <si>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</si>
  <si>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</si>
  <si>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</si>
  <si>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</si>
  <si>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</si>
  <si>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</si>
  <si>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</si>
  <si>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</si>
  <si>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</si>
  <si>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</si>
  <si>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</si>
  <si>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</si>
  <si>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</si>
  <si>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</si>
  <si>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</si>
  <si>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</si>
  <si>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</si>
  <si>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</si>
  <si>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</si>
  <si>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</si>
  <si>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</si>
  <si>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</si>
  <si>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</si>
  <si>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</si>
  <si>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</si>
  <si>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</si>
  <si>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</si>
  <si>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</si>
  <si>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</si>
  <si>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</si>
  <si>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</si>
  <si>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</si>
  <si>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</si>
  <si>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</si>
  <si>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</si>
  <si>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</si>
  <si>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</si>
  <si>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</si>
  <si>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</si>
  <si>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</si>
  <si>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</si>
  <si>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</si>
  <si>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</si>
  <si>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</si>
  <si>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</si>
  <si>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</si>
  <si>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</si>
  <si>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</si>
  <si>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</si>
  <si>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</si>
  <si>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</si>
  <si>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</si>
  <si>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</si>
  <si>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</si>
  <si>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</si>
  <si>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</si>
  <si>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</si>
  <si>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</si>
  <si>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</si>
  <si>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</si>
  <si>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</si>
  <si>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</si>
  <si>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</si>
  <si>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</si>
  <si>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</si>
  <si>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</si>
  <si>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</si>
  <si>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</si>
  <si>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</si>
  <si>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</si>
  <si>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</si>
  <si>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</si>
  <si>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</si>
  <si>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</si>
  <si>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</si>
  <si>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</si>
  <si>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</si>
  <si>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</si>
  <si>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</si>
  <si>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</si>
  <si>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</si>
  <si>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</si>
  <si>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</si>
  <si>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</si>
  <si>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</si>
  <si>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</si>
  <si>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</si>
  <si>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</si>
  <si>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</si>
  <si>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</si>
  <si>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</si>
  <si>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</si>
  <si>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</si>
  <si>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</si>
  <si>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</si>
  <si>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</si>
  <si>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</si>
  <si>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</si>
  <si>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</si>
  <si>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</si>
  <si>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</si>
  <si>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</si>
  <si>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</si>
  <si>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</si>
  <si>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</si>
  <si>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</si>
  <si>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</si>
  <si>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</si>
  <si>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</si>
  <si>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</si>
  <si>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</si>
  <si>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</si>
  <si>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</si>
  <si>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</si>
  <si>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</si>
  <si>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</si>
  <si>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</si>
  <si>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</si>
  <si>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</si>
  <si>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</si>
  <si>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</si>
  <si>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</si>
  <si>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</si>
  <si>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</si>
  <si>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</si>
  <si>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</si>
  <si>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</si>
  <si>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</si>
  <si>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</si>
  <si>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</si>
  <si>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</si>
  <si>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</si>
  <si>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</si>
  <si>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</si>
  <si>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</si>
  <si>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</si>
  <si>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</si>
  <si>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</si>
  <si>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</si>
  <si>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</si>
  <si>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</si>
  <si>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</si>
  <si>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</si>
  <si>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</si>
  <si>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</si>
  <si>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</si>
  <si>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</si>
  <si>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</si>
  <si>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</si>
  <si>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</si>
  <si>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</si>
  <si>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</si>
  <si>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</si>
  <si>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</si>
  <si>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</si>
  <si>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</si>
  <si>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</si>
  <si>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</si>
  <si>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</si>
  <si>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</si>
  <si>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</si>
  <si>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</si>
  <si>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</si>
  <si>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</si>
  <si>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</si>
  <si>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</si>
  <si>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</si>
  <si>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</si>
  <si>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</si>
  <si>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</si>
  <si>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</si>
  <si>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</si>
  <si>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</si>
  <si>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</si>
  <si>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</si>
  <si>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</si>
  <si>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</si>
  <si>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</si>
  <si>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</si>
  <si>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</si>
  <si>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</si>
  <si>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</si>
  <si>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</si>
  <si>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</si>
  <si>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</si>
  <si>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</si>
  <si>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</si>
  <si>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</si>
  <si>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</si>
  <si>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</si>
  <si>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</si>
  <si>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</si>
  <si>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</si>
  <si>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</si>
  <si>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</si>
  <si>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</si>
  <si>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</si>
  <si>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</si>
  <si>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</si>
  <si>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</si>
  <si>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</si>
  <si>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</si>
  <si>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</si>
  <si>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</si>
  <si>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</si>
  <si>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</si>
  <si>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</si>
  <si>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</si>
  <si>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</si>
  <si>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</si>
  <si>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</si>
  <si>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</si>
  <si>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</si>
  <si>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</si>
  <si>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</si>
  <si>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</si>
  <si>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</si>
  <si>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</si>
  <si>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</si>
  <si>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</si>
  <si>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</si>
  <si>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</si>
  <si>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</si>
  <si>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</si>
  <si>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</si>
  <si>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</si>
  <si>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</si>
  <si>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</si>
  <si>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</si>
  <si>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</si>
  <si>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</si>
  <si>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</si>
  <si>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</si>
  <si>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</si>
  <si>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</si>
  <si>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</si>
  <si>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</si>
  <si>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</si>
  <si>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</si>
  <si>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</si>
  <si>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</si>
  <si>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</si>
  <si>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</si>
  <si>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</si>
  <si>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</si>
  <si>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</si>
  <si>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</si>
  <si>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</si>
  <si>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</si>
  <si>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</si>
  <si>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</si>
  <si>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</si>
  <si>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</si>
  <si>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</si>
  <si>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</si>
  <si>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</si>
  <si>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</si>
  <si>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</si>
  <si>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</si>
  <si>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</si>
  <si>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</si>
  <si>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</si>
  <si>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</si>
  <si>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</si>
  <si>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</si>
  <si>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</si>
  <si>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</si>
  <si>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</si>
  <si>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</si>
  <si>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</si>
  <si>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</si>
  <si>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</si>
  <si>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</si>
  <si>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</si>
  <si>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</si>
  <si>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</si>
  <si>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</si>
  <si>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</si>
  <si>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</si>
  <si>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</si>
  <si>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</si>
  <si>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</si>
  <si>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</si>
  <si>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</si>
  <si>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</si>
  <si>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</si>
  <si>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</si>
  <si>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</si>
  <si>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</si>
  <si>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</si>
  <si>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</si>
  <si>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</si>
  <si>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</si>
  <si>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</si>
  <si>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</si>
  <si>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</si>
  <si>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</si>
  <si>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</si>
  <si>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</si>
  <si>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</si>
  <si>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</si>
  <si>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</si>
  <si>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</si>
  <si>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</si>
  <si>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</si>
  <si>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</si>
  <si>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</si>
  <si>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</si>
  <si>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</si>
  <si>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</si>
  <si>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</si>
  <si>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</si>
  <si>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</si>
  <si>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</si>
  <si>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</si>
  <si>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</si>
  <si>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</si>
  <si>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</si>
  <si>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</si>
  <si>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</si>
  <si>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</si>
  <si>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</si>
  <si>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</si>
  <si>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</si>
  <si>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</si>
  <si>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</si>
  <si>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</si>
  <si>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</si>
  <si>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</si>
  <si>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</si>
  <si>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</si>
  <si>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</si>
  <si>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</si>
  <si>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</si>
  <si>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</si>
  <si>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</si>
  <si>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</si>
  <si>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</si>
  <si>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</si>
  <si>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</si>
  <si>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</si>
  <si>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</si>
  <si>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</si>
  <si>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</si>
  <si>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</si>
  <si>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</si>
  <si>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</si>
  <si>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</si>
  <si>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</si>
  <si>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</si>
  <si>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</si>
  <si>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</si>
  <si>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</si>
  <si>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</si>
  <si>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</si>
  <si>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</si>
  <si>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</si>
  <si>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</si>
  <si>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</si>
  <si>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</si>
  <si>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</si>
  <si>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</si>
  <si>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</si>
  <si>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</si>
  <si>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</si>
  <si>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</si>
  <si>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</si>
  <si>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</si>
  <si>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</si>
  <si>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</si>
  <si>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</si>
  <si>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</si>
  <si>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</si>
  <si>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</si>
  <si>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</si>
  <si>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</si>
  <si>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</si>
  <si>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</si>
  <si>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</si>
  <si>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</si>
  <si>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</si>
  <si>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</si>
  <si>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</si>
  <si>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</si>
  <si>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</si>
  <si>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</si>
  <si>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</si>
  <si>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</si>
  <si>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</si>
  <si>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</si>
  <si>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</si>
  <si>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</si>
  <si>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</si>
  <si>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</si>
  <si>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</si>
  <si>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</si>
  <si>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</si>
  <si>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</si>
  <si>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</si>
  <si>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</si>
  <si>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</si>
  <si>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</si>
  <si>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</si>
  <si>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</si>
  <si>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</si>
  <si>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</si>
  <si>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</si>
  <si>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</si>
  <si>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</si>
  <si>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</si>
  <si>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</si>
  <si>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</si>
  <si>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</si>
  <si>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</si>
  <si>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</si>
  <si>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</si>
  <si>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</si>
  <si>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</si>
  <si>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</si>
  <si>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</si>
  <si>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</si>
  <si>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</si>
  <si>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</si>
  <si>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</si>
  <si>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</si>
  <si>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</si>
  <si>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</si>
  <si>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</si>
  <si>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</si>
  <si>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</si>
  <si>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</si>
  <si>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</si>
  <si>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</si>
  <si>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</si>
  <si>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</si>
  <si>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</si>
  <si>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</si>
  <si>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</si>
  <si>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</si>
  <si>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</si>
  <si>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</si>
  <si>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</si>
  <si>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</si>
  <si>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</si>
  <si>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</si>
  <si>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</si>
  <si>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</si>
  <si>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</si>
  <si>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</si>
  <si>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</si>
  <si>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</si>
  <si>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</si>
  <si>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</si>
  <si>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</si>
  <si>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</si>
  <si>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</si>
  <si>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</si>
  <si>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</si>
  <si>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</si>
  <si>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</si>
  <si>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</si>
  <si>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</si>
  <si>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</si>
  <si>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</si>
  <si>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</si>
  <si>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</si>
  <si>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</si>
  <si>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</si>
  <si>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</si>
  <si>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</si>
  <si>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</si>
  <si>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</si>
  <si>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</si>
  <si>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</si>
  <si>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</si>
  <si>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</si>
  <si>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</si>
  <si>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</si>
  <si>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</si>
  <si>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</si>
  <si>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</si>
  <si>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</si>
  <si>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</si>
  <si>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</si>
  <si>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</si>
  <si>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</si>
  <si>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</si>
  <si>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</si>
  <si>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</si>
  <si>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</si>
  <si>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</si>
  <si>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</si>
  <si>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</si>
  <si>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</si>
  <si>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</si>
  <si>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</si>
  <si>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</si>
  <si>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</si>
  <si>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</si>
  <si>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</si>
  <si>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</si>
  <si>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</si>
  <si>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</si>
  <si>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</si>
  <si>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</si>
  <si>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</si>
  <si>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</si>
  <si>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</si>
  <si>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</si>
  <si>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</si>
  <si>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</si>
  <si>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</si>
  <si>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</si>
  <si>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</si>
  <si>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</si>
  <si>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</si>
  <si>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</si>
  <si>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</si>
  <si>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</si>
  <si>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</si>
  <si>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</si>
  <si>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</si>
  <si>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</si>
  <si>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</si>
  <si>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</si>
  <si>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</si>
  <si>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</si>
  <si>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</si>
  <si>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</si>
  <si>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</si>
  <si>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</si>
  <si>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</si>
  <si>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</si>
  <si>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</si>
  <si>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</si>
  <si>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</si>
  <si>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</si>
  <si>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</si>
  <si>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</si>
  <si>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</si>
  <si>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</si>
  <si>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</si>
  <si>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</si>
  <si>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</si>
  <si>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</si>
  <si>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</si>
  <si>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</si>
  <si>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</si>
  <si>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</si>
  <si>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</si>
  <si>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</si>
  <si>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</si>
  <si>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</si>
  <si>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</si>
  <si>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</si>
  <si>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</si>
  <si>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</si>
  <si>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</si>
  <si>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</si>
  <si>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</si>
  <si>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</si>
  <si>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</si>
  <si>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</si>
  <si>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</si>
  <si>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</si>
  <si>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</si>
  <si>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</si>
  <si>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</si>
  <si>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</si>
  <si>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</si>
  <si>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</si>
  <si>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</si>
  <si>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</si>
  <si>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</si>
  <si>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</si>
  <si>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</si>
  <si>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</si>
  <si>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</si>
  <si>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</si>
  <si>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</si>
  <si>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</si>
  <si>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</si>
  <si>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</si>
  <si>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</si>
  <si>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</si>
  <si>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</si>
  <si>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</si>
  <si>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</si>
  <si>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</si>
  <si>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</si>
  <si>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</si>
  <si>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</si>
  <si>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</si>
  <si>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</si>
  <si>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</si>
  <si>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</si>
  <si>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</si>
  <si>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</si>
  <si>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</si>
  <si>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</si>
  <si>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</si>
  <si>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</si>
  <si>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</si>
  <si>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</si>
  <si>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</si>
  <si>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</si>
  <si>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</si>
  <si>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</si>
  <si>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</si>
  <si>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</si>
  <si>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</si>
  <si>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</si>
  <si>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</si>
  <si>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</si>
  <si>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</si>
  <si>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</si>
  <si>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</si>
  <si>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</si>
  <si>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</si>
  <si>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</si>
  <si>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</si>
  <si>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</si>
  <si>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</si>
  <si>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</si>
  <si>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</si>
  <si>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</si>
  <si>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</si>
  <si>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</si>
  <si>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</si>
  <si>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</si>
  <si>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</si>
  <si>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</si>
  <si>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</si>
  <si>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</si>
  <si>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</si>
  <si>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</si>
  <si>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</si>
  <si>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</si>
  <si>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</si>
  <si>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</si>
  <si>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</si>
  <si>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</si>
  <si>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</si>
  <si>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</si>
  <si>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</si>
  <si>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</si>
  <si>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</si>
  <si>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</si>
  <si>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</si>
  <si>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</si>
  <si>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</si>
  <si>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</si>
  <si>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</si>
  <si>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</si>
  <si>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</si>
  <si>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</si>
  <si>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</si>
  <si>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</si>
  <si>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</si>
  <si>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</si>
  <si>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</si>
  <si>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</si>
  <si>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</si>
  <si>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</si>
  <si>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</si>
  <si>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</si>
  <si>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</si>
  <si>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</si>
  <si>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</si>
  <si>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</si>
  <si>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</si>
  <si>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</si>
  <si>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</si>
  <si>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</si>
  <si>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</si>
  <si>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</si>
  <si>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</si>
  <si>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</si>
  <si>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</si>
  <si>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</si>
  <si>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</si>
  <si>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</si>
  <si>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</si>
  <si>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</si>
  <si>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</si>
  <si>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</si>
  <si>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</si>
  <si>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</si>
  <si>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</si>
  <si>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</si>
  <si>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</si>
  <si>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</si>
  <si>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</si>
  <si>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</si>
  <si>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</si>
  <si>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</si>
  <si>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</si>
  <si>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</si>
  <si>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</si>
  <si>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</si>
  <si>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</si>
  <si>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</si>
  <si>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</si>
  <si>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</si>
  <si>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</si>
  <si>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</si>
  <si>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</si>
  <si>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</si>
  <si>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</si>
  <si>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</si>
  <si>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</si>
  <si>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</si>
  <si>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</si>
  <si>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</si>
  <si>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</si>
  <si>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</si>
  <si>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</si>
  <si>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</si>
  <si>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</si>
  <si>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</si>
  <si>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</si>
  <si>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</si>
  <si>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</si>
  <si>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</si>
  <si>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</si>
  <si>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</si>
  <si>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</si>
  <si>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</si>
  <si>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</si>
  <si>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</si>
  <si>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</si>
  <si>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</si>
  <si>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</si>
  <si>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</si>
  <si>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</si>
  <si>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</si>
  <si>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</si>
  <si>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</si>
  <si>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</si>
  <si>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</si>
  <si>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</si>
  <si>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</si>
  <si>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</si>
  <si>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</si>
  <si>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</si>
  <si>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</si>
  <si>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</si>
  <si>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</si>
  <si>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</si>
  <si>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</si>
  <si>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</si>
  <si>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</si>
  <si>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</si>
  <si>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</si>
  <si>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</si>
  <si>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</si>
  <si>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</si>
  <si>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</si>
  <si>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</si>
  <si>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</si>
  <si>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</si>
  <si>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</si>
  <si>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</si>
  <si>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</si>
  <si>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</si>
  <si>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</si>
  <si>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</si>
  <si>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</si>
  <si>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</si>
  <si>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</si>
  <si>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</si>
  <si>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</si>
  <si>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</si>
  <si>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</si>
  <si>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</si>
  <si>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</si>
  <si>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</si>
  <si>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</si>
  <si>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</si>
  <si>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</si>
  <si>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</si>
  <si>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</si>
  <si>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</si>
  <si>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</si>
  <si>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</si>
  <si>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</si>
  <si>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</si>
  <si>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</si>
  <si>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</si>
  <si>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</si>
  <si>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</si>
  <si>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</si>
  <si>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</si>
  <si>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</si>
  <si>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</si>
  <si>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</si>
  <si>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</si>
  <si>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</si>
  <si>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</si>
  <si>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</si>
  <si>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</si>
  <si>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</si>
  <si>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</si>
  <si>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</si>
  <si>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</si>
  <si>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</si>
  <si>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</si>
  <si>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</si>
  <si>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</si>
  <si>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</si>
  <si>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</si>
  <si>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</si>
  <si>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</si>
  <si>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</si>
  <si>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</si>
  <si>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</si>
  <si>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</si>
  <si>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</si>
  <si>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</si>
  <si>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</si>
  <si>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</si>
  <si>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</si>
  <si>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</si>
  <si>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</si>
  <si>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</si>
  <si>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</si>
  <si>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</si>
  <si>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</si>
  <si>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</si>
  <si>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</si>
  <si>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</si>
  <si>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</si>
  <si>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</si>
  <si>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</si>
  <si>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</si>
  <si>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</si>
  <si>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</si>
  <si>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</si>
  <si>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</si>
  <si>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</si>
  <si>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</si>
  <si>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</si>
  <si>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</si>
  <si>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</si>
  <si>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</si>
  <si>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</si>
  <si>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</si>
  <si>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</si>
  <si>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</si>
  <si>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</si>
  <si>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</si>
  <si>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</si>
  <si>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</si>
  <si>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</si>
  <si>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</si>
  <si>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</si>
  <si>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</si>
  <si>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</si>
  <si>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</si>
  <si>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</si>
  <si>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</si>
  <si>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</si>
  <si>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</si>
  <si>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</si>
  <si>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</si>
  <si>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</si>
  <si>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</si>
  <si>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</si>
  <si>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</si>
  <si>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</si>
  <si>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</si>
  <si>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</si>
  <si>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</si>
  <si>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</si>
  <si>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</si>
  <si>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</si>
  <si>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</si>
  <si>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</si>
  <si>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</si>
  <si>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</si>
  <si>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</si>
  <si>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</si>
  <si>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</si>
  <si>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</si>
  <si>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</si>
  <si>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</si>
  <si>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</si>
  <si>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</si>
  <si>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</si>
  <si>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</si>
  <si>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</si>
  <si>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</si>
  <si>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</si>
  <si>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</si>
  <si>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</si>
  <si>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</si>
  <si>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</si>
  <si>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</si>
  <si>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</si>
  <si>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</si>
  <si>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</si>
  <si>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</si>
  <si>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</si>
  <si>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</si>
  <si>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</si>
  <si>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</si>
  <si>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</si>
  <si>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</si>
  <si>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</si>
  <si>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</si>
  <si>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</si>
  <si>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</si>
  <si>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</si>
  <si>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</si>
  <si>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</si>
  <si>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</si>
  <si>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</si>
  <si>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</si>
  <si>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</si>
  <si>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</si>
  <si>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</si>
  <si>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</si>
  <si>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</si>
  <si>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</si>
  <si>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</si>
  <si>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</si>
  <si>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</si>
  <si>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</si>
  <si>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</si>
  <si>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</si>
  <si>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</si>
  <si>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</si>
  <si>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</si>
  <si>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</si>
  <si>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</si>
  <si>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</si>
  <si>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</si>
  <si>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</si>
  <si>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</si>
  <si>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</si>
  <si>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</si>
  <si>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</si>
  <si>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</si>
  <si>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</si>
  <si>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</si>
  <si>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</si>
  <si>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</si>
  <si>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</si>
  <si>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</si>
  <si>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</si>
  <si>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</si>
  <si>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</si>
  <si>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</si>
  <si>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</si>
  <si>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</si>
  <si>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</si>
  <si>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</si>
  <si>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</si>
  <si>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</si>
  <si>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</si>
  <si>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</si>
  <si>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</si>
  <si>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</si>
  <si>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</si>
  <si>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</si>
  <si>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</si>
  <si>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</si>
  <si>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</si>
  <si>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</si>
  <si>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</si>
  <si>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</si>
  <si>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</si>
  <si>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</si>
  <si>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</si>
  <si>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</si>
  <si>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</si>
  <si>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</si>
  <si>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</si>
  <si>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</si>
  <si>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</si>
  <si>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</si>
  <si>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</si>
  <si>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</si>
  <si>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</si>
  <si>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</si>
  <si>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</si>
  <si>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</si>
  <si>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</si>
  <si>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</si>
  <si>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</si>
  <si>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</si>
  <si>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</si>
  <si>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</si>
  <si>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</si>
  <si>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</si>
  <si>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</si>
  <si>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</si>
  <si>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</si>
  <si>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</si>
  <si>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</si>
  <si>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</si>
  <si>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</si>
  <si>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</si>
  <si>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</si>
  <si>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</si>
  <si>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</si>
  <si>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</si>
  <si>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</si>
  <si>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</si>
  <si>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</si>
  <si>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</si>
  <si>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</si>
  <si>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</si>
  <si>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</si>
  <si>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</si>
  <si>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</si>
  <si>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</si>
  <si>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</si>
  <si>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</si>
  <si>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</si>
  <si>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</si>
  <si>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</si>
  <si>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</si>
  <si>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</si>
  <si>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</si>
  <si>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</si>
  <si>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</si>
  <si>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</si>
  <si>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</si>
  <si>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</si>
  <si>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</si>
  <si>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</si>
  <si>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</si>
  <si>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</si>
  <si>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</si>
  <si>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</si>
  <si>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</si>
  <si>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</si>
  <si>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</si>
  <si>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</si>
  <si>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</si>
  <si>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</si>
  <si>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</si>
  <si>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</si>
  <si>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</si>
  <si>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</si>
  <si>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</si>
  <si>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</si>
  <si>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</si>
  <si>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</si>
  <si>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</si>
  <si>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</si>
  <si>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</si>
  <si>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</si>
  <si>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</si>
  <si>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</si>
  <si>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</si>
  <si>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</si>
  <si>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</si>
  <si>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</si>
  <si>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</si>
  <si>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</si>
  <si>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</si>
  <si>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</si>
  <si>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</si>
  <si>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</si>
  <si>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</si>
  <si>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</si>
  <si>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</si>
  <si>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</si>
  <si>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</si>
  <si>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</si>
  <si>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</si>
  <si>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</si>
  <si>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</si>
  <si>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</si>
  <si>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</si>
  <si>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</si>
  <si>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</si>
  <si>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</si>
  <si>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</si>
  <si>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</si>
  <si>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</si>
  <si>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</si>
  <si>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</si>
  <si>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</si>
  <si>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</si>
  <si>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</si>
  <si>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</si>
  <si>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</si>
  <si>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</si>
  <si>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</si>
  <si>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</si>
  <si>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</si>
  <si>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</si>
  <si>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</si>
  <si>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</si>
  <si>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</si>
  <si>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</si>
  <si>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</si>
  <si>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</si>
  <si>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</si>
  <si>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</si>
  <si>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</si>
  <si>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</si>
  <si>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</si>
  <si>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</si>
  <si>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</si>
  <si>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</si>
  <si>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</si>
  <si>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</si>
  <si>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</si>
  <si>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</si>
  <si>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</si>
  <si>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</si>
  <si>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</si>
  <si>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</si>
  <si>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</si>
  <si>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</si>
  <si>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</si>
  <si>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</si>
  <si>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</si>
  <si>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</si>
  <si>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</si>
  <si>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</si>
  <si>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</si>
  <si>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</si>
  <si>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</si>
  <si>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</si>
  <si>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</si>
  <si>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</si>
  <si>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</si>
  <si>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</si>
  <si>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</si>
  <si>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</si>
  <si>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</si>
  <si>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</si>
  <si>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</si>
  <si>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</si>
  <si>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</si>
  <si>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</si>
  <si>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</si>
  <si>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</si>
  <si>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</si>
  <si>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</si>
  <si>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</si>
  <si>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</si>
  <si>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</si>
  <si>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</si>
  <si>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</si>
  <si>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</si>
  <si>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</si>
  <si>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</si>
  <si>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</si>
  <si>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</si>
  <si>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</si>
  <si>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</si>
  <si>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</si>
  <si>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</si>
  <si>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</si>
  <si>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</si>
  <si>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</si>
  <si>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</si>
  <si>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</si>
  <si>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</si>
  <si>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</si>
  <si>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</si>
  <si>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</si>
  <si>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</si>
  <si>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</si>
  <si>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</si>
  <si>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</si>
  <si>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</si>
  <si>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</si>
  <si>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</si>
  <si>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</si>
  <si>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</si>
  <si>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</si>
  <si>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</si>
  <si>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</si>
  <si>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</si>
  <si>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</si>
  <si>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</si>
  <si>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</si>
  <si>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</si>
  <si>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</si>
  <si>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</si>
  <si>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</si>
  <si>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</si>
  <si>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</si>
  <si>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</si>
  <si>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</si>
  <si>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</si>
  <si>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</si>
  <si>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</si>
  <si>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</si>
  <si>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</si>
  <si>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</si>
  <si>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</si>
  <si>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</si>
  <si>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</si>
  <si>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</si>
  <si>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</si>
  <si>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</si>
  <si>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</si>
  <si>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</si>
  <si>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</si>
  <si>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</si>
  <si>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</si>
  <si>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</si>
  <si>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</si>
  <si>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</si>
  <si>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</si>
  <si>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</si>
  <si>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</si>
  <si>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</si>
  <si>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</si>
  <si>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</si>
  <si>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</si>
  <si>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</si>
  <si>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</si>
  <si>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</si>
  <si>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</si>
  <si>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</si>
  <si>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</si>
  <si>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</si>
  <si>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</si>
  <si>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</si>
  <si>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</si>
  <si>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</si>
  <si>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</si>
  <si>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</si>
  <si>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</si>
  <si>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</si>
  <si>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</si>
  <si>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</si>
  <si>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</si>
  <si>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</si>
  <si>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</si>
  <si>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</si>
  <si>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</si>
  <si>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</si>
  <si>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</si>
  <si>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</si>
  <si>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</si>
  <si>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</si>
  <si>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</si>
  <si>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</si>
  <si>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</si>
  <si>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</si>
  <si>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</si>
  <si>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</si>
  <si>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</si>
  <si>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</si>
  <si>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</si>
  <si>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</si>
  <si>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</si>
  <si>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</si>
  <si>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</si>
  <si>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</si>
  <si>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</si>
  <si>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</si>
  <si>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</si>
  <si>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</si>
  <si>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</si>
  <si>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</si>
  <si>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</si>
  <si>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</si>
  <si>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</si>
  <si>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</si>
  <si>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</si>
  <si>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</si>
  <si>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</si>
  <si>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</si>
  <si>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</si>
  <si>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</si>
  <si>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</si>
  <si>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</si>
  <si>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</si>
  <si>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</si>
  <si>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</si>
  <si>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</si>
  <si>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</si>
  <si>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</si>
  <si>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</si>
  <si>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</si>
  <si>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</si>
  <si>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</si>
  <si>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</si>
  <si>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</si>
  <si>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</si>
  <si>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</si>
  <si>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</si>
  <si>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</si>
  <si>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</si>
  <si>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</si>
  <si>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</si>
  <si>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</si>
  <si>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</si>
  <si>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</si>
  <si>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</si>
  <si>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</si>
  <si>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</si>
  <si>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</si>
  <si>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</si>
  <si>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</si>
  <si>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</si>
  <si>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</si>
  <si>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</si>
  <si>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</si>
  <si>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</si>
  <si>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</si>
  <si>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</si>
  <si>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</si>
  <si>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</si>
  <si>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</si>
  <si>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</si>
  <si>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</si>
  <si>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</si>
  <si>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</si>
  <si>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</si>
  <si>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</si>
  <si>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</si>
  <si>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</si>
  <si>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</si>
  <si>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</si>
  <si>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</si>
  <si>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</si>
  <si>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</si>
  <si>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</si>
  <si>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</si>
  <si>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</si>
  <si>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</si>
  <si>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</si>
  <si>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</si>
  <si>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</si>
  <si>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</si>
  <si>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</si>
  <si>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</si>
  <si>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</si>
  <si>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</si>
  <si>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</si>
  <si>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</si>
  <si>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</si>
  <si>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</si>
  <si>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</si>
  <si>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</si>
  <si>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</si>
  <si>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</si>
  <si>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</si>
  <si>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</si>
  <si>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</si>
  <si>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</si>
  <si>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</si>
  <si>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</si>
  <si>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</si>
  <si>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</si>
  <si>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</si>
  <si>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</si>
  <si>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</si>
  <si>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</si>
  <si>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</si>
  <si>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</si>
  <si>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</si>
  <si>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</si>
  <si>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</si>
  <si>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</si>
  <si>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</si>
  <si>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</si>
  <si>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</si>
  <si>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</si>
  <si>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</si>
  <si>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</si>
  <si>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</si>
  <si>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</si>
  <si>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</si>
  <si>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</si>
  <si>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</si>
  <si>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</si>
  <si>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</si>
  <si>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</si>
  <si>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</si>
  <si>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</si>
  <si>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</si>
  <si>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</si>
  <si>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</si>
  <si>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</si>
  <si>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</si>
  <si>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</si>
  <si>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</si>
  <si>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</si>
  <si>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</si>
  <si>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</si>
  <si>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</si>
  <si>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</si>
  <si>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</si>
  <si>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</si>
  <si>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</si>
  <si>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</si>
  <si>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</si>
  <si>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</si>
  <si>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</si>
  <si>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</si>
  <si>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</si>
  <si>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</si>
  <si>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</si>
  <si>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</si>
  <si>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</si>
  <si>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</si>
  <si>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</si>
  <si>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</si>
  <si>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</si>
  <si>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</si>
  <si>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</si>
  <si>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</si>
  <si>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</si>
  <si>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</si>
  <si>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</si>
  <si>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</si>
  <si>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</si>
  <si>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</si>
  <si>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</si>
  <si>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</si>
  <si>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</si>
  <si>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</si>
  <si>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</si>
  <si>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</si>
  <si>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</si>
  <si>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</si>
  <si>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</si>
  <si>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</si>
  <si>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</si>
  <si>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</si>
  <si>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</si>
  <si>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</si>
  <si>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</si>
  <si>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</si>
  <si>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</si>
  <si>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</si>
  <si>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</si>
  <si>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</si>
  <si>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</si>
  <si>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</si>
  <si>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</si>
  <si>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</si>
  <si>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</si>
  <si>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</si>
  <si>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</si>
  <si>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</si>
  <si>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</si>
  <si>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</si>
  <si>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</si>
  <si>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</si>
  <si>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</si>
  <si>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</si>
  <si>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</si>
  <si>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</si>
  <si>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</si>
  <si>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</si>
  <si>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</si>
  <si>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</si>
  <si>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</si>
  <si>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</si>
  <si>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</si>
  <si>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</si>
  <si>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</si>
  <si>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</si>
  <si>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</si>
  <si>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</si>
  <si>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</si>
  <si>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</si>
  <si>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</si>
  <si>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</si>
  <si>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</si>
  <si>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</si>
  <si>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</si>
  <si>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</si>
  <si>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</si>
  <si>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</si>
  <si>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</si>
  <si>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</si>
  <si>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</si>
  <si>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</si>
  <si>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</si>
  <si>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</si>
  <si>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</si>
  <si>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</si>
  <si>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</si>
  <si>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</si>
  <si>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</si>
  <si>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</si>
  <si>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</si>
  <si>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</si>
  <si>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</si>
  <si>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</si>
  <si>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</si>
  <si>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</si>
  <si>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</si>
  <si>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</si>
  <si>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</si>
  <si>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</si>
  <si>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</si>
  <si>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</si>
  <si>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</si>
  <si>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</si>
  <si>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</si>
  <si>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</si>
  <si>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</si>
  <si>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</si>
  <si>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</si>
  <si>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</si>
  <si>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</si>
  <si>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</si>
  <si>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</si>
  <si>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</si>
  <si>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</si>
  <si>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</si>
  <si>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</si>
  <si>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</si>
  <si>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</si>
  <si>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</si>
  <si>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</si>
  <si>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</si>
  <si>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</si>
  <si>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</si>
  <si>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</si>
  <si>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</si>
  <si>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</si>
  <si>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</si>
  <si>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</si>
  <si>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</si>
  <si>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</si>
  <si>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</si>
  <si>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</si>
  <si>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</si>
  <si>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</si>
  <si>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</si>
  <si>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</si>
  <si>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</si>
  <si>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</si>
  <si>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</si>
  <si>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</si>
  <si>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</si>
  <si>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</si>
  <si>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</si>
  <si>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</si>
  <si>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</si>
  <si>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</si>
  <si>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</si>
  <si>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</si>
  <si>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</si>
  <si>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</si>
  <si>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</si>
  <si>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</si>
  <si>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</si>
  <si>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</si>
  <si>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</si>
  <si>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</si>
  <si>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</si>
  <si>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</si>
  <si>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</si>
  <si>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</si>
  <si>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</si>
  <si>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</si>
  <si>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</si>
  <si>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</si>
  <si>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</si>
  <si>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</si>
  <si>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</si>
  <si>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</si>
  <si>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</si>
  <si>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</si>
  <si>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</si>
  <si>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</si>
  <si>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</si>
  <si>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</si>
  <si>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</si>
  <si>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</si>
  <si>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</si>
  <si>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</si>
  <si>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</si>
  <si>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</si>
  <si>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</si>
  <si>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</si>
  <si>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</si>
  <si>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</si>
  <si>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</si>
  <si>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</si>
  <si>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</si>
  <si>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</si>
  <si>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</si>
  <si>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</si>
  <si>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</si>
  <si>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</si>
  <si>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</si>
  <si>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</si>
  <si>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</si>
  <si>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</si>
  <si>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</si>
  <si>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</si>
  <si>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</si>
  <si>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</si>
  <si>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</si>
  <si>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</si>
  <si>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</si>
  <si>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</si>
  <si>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</si>
  <si>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</si>
  <si>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</si>
  <si>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</si>
  <si>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</si>
  <si>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</si>
  <si>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</si>
  <si>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</si>
  <si>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</si>
  <si>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</si>
  <si>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</si>
  <si>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</si>
  <si>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</si>
  <si>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</si>
  <si>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</si>
  <si>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</si>
  <si>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</si>
  <si>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</si>
  <si>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</si>
  <si>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</si>
  <si>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</si>
  <si>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</si>
  <si>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</si>
  <si>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</si>
  <si>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</si>
  <si>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</si>
  <si>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</si>
  <si>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</si>
  <si>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</si>
  <si>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</si>
  <si>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</si>
  <si>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</si>
  <si>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</si>
  <si>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</si>
  <si>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</si>
  <si>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</si>
  <si>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</si>
  <si>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</si>
  <si>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</si>
  <si>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</si>
  <si>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</si>
  <si>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</si>
  <si>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</si>
  <si>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</si>
  <si>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</si>
  <si>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</si>
  <si>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</si>
  <si>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</si>
  <si>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</si>
  <si>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</si>
  <si>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</si>
  <si>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</si>
  <si>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</si>
  <si>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</si>
  <si>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</si>
  <si>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</si>
  <si>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</si>
  <si>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</si>
  <si>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</si>
  <si>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</si>
  <si>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</si>
  <si>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</si>
  <si>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</si>
  <si>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</si>
  <si>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</si>
  <si>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</si>
  <si>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</si>
  <si>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</si>
  <si>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</si>
  <si>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</si>
  <si>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</si>
  <si>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</si>
  <si>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</si>
  <si>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</si>
  <si>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</si>
  <si>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</si>
  <si>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</si>
  <si>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</si>
  <si>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</si>
  <si>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</si>
  <si>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</si>
  <si>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</si>
  <si>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</si>
  <si>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</si>
  <si>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</si>
  <si>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</si>
  <si>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</si>
  <si>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</si>
  <si>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</si>
  <si>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</si>
  <si>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</si>
  <si>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</si>
  <si>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</si>
  <si>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</si>
  <si>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</si>
  <si>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</si>
  <si>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</si>
  <si>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</si>
  <si>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</si>
  <si>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</si>
  <si>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</si>
  <si>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</si>
  <si>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</si>
  <si>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</si>
  <si>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</si>
  <si>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</si>
  <si>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</si>
  <si>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</si>
  <si>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</si>
  <si>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</si>
  <si>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</si>
  <si>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</si>
  <si>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</si>
  <si>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</si>
  <si>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</si>
  <si>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</si>
  <si>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</si>
  <si>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</si>
  <si>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</si>
  <si>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</si>
  <si>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</si>
  <si>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</si>
  <si>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</si>
  <si>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</si>
  <si>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</si>
  <si>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</si>
  <si>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</si>
  <si>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</si>
  <si>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</si>
  <si>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</si>
  <si>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</si>
  <si>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</si>
  <si>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</si>
  <si>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</si>
  <si>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</si>
  <si>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</si>
  <si>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</si>
  <si>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</si>
  <si>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</si>
  <si>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</si>
  <si>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</si>
  <si>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</si>
  <si>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</si>
  <si>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</si>
  <si>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</si>
  <si>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</si>
  <si>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</si>
  <si>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</si>
  <si>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</si>
  <si>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</si>
  <si>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</si>
  <si>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</si>
  <si>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</si>
  <si>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</si>
  <si>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</si>
  <si>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</si>
  <si>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</si>
  <si>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</si>
  <si>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</si>
  <si>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</si>
  <si>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</si>
  <si>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</si>
  <si>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</si>
  <si>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</si>
  <si>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</si>
  <si>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</si>
  <si>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</si>
  <si>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</si>
  <si>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</si>
  <si>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</si>
  <si>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</si>
  <si>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</si>
  <si>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</si>
  <si>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</si>
  <si>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</si>
  <si>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</si>
  <si>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</si>
  <si>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</si>
  <si>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</si>
  <si>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</si>
  <si>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</si>
  <si>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</si>
  <si>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</si>
  <si>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</si>
  <si>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</si>
  <si>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</si>
  <si>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</si>
  <si>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</si>
  <si>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</si>
  <si>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</si>
  <si>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</si>
  <si>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</si>
  <si>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</si>
  <si>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</si>
  <si>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</si>
  <si>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</si>
  <si>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</si>
  <si>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</si>
  <si>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</si>
  <si>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</si>
  <si>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</si>
  <si>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</si>
  <si>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</si>
  <si>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</si>
  <si>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</si>
  <si>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</si>
  <si>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</si>
  <si>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</si>
  <si>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</si>
  <si>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</si>
  <si>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</si>
  <si>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</si>
  <si>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</si>
  <si>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</si>
  <si>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</si>
  <si>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</si>
  <si>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</si>
  <si>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</si>
  <si>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</si>
  <si>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</si>
  <si>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</si>
  <si>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</si>
  <si>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</si>
  <si>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</si>
  <si>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</si>
  <si>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</si>
  <si>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</si>
  <si>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</si>
  <si>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</si>
  <si>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</si>
  <si>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</si>
  <si>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</si>
  <si>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</si>
  <si>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</si>
  <si>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</si>
  <si>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</si>
  <si>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</si>
  <si>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</si>
  <si>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</si>
  <si>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</si>
  <si>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</si>
  <si>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</si>
  <si>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</si>
  <si>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</si>
  <si>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</si>
  <si>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</si>
  <si>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</si>
  <si>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</si>
  <si>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</si>
  <si>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</si>
  <si>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</si>
  <si>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</si>
  <si>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</si>
  <si>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</si>
  <si>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</si>
  <si>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</si>
  <si>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</si>
  <si>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</si>
  <si>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</si>
  <si>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</si>
  <si>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</si>
  <si>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</si>
  <si>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</si>
  <si>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</si>
  <si>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</si>
  <si>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</si>
  <si>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</si>
  <si>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</si>
  <si>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</si>
  <si>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</si>
  <si>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</si>
  <si>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</si>
  <si>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</si>
  <si>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</si>
  <si>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</si>
  <si>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</si>
  <si>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</si>
  <si>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</si>
  <si>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</si>
  <si>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</si>
  <si>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</si>
  <si>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</si>
  <si>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</si>
  <si>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</si>
  <si>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</si>
  <si>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</si>
  <si>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</si>
  <si>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</si>
  <si>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</si>
  <si>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</si>
  <si>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</si>
  <si>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</si>
  <si>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</si>
  <si>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</si>
  <si>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</si>
  <si>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</si>
  <si>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</si>
  <si>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</si>
  <si>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</si>
  <si>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</si>
  <si>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</si>
  <si>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</si>
  <si>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</si>
  <si>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</si>
  <si>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</si>
  <si>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</si>
  <si>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</si>
  <si>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</si>
  <si>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</si>
  <si>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</si>
  <si>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</si>
  <si>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</si>
  <si>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</si>
  <si>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</si>
  <si>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</si>
  <si>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</si>
  <si>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</si>
  <si>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</si>
  <si>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</si>
  <si>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</si>
  <si>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</si>
  <si>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</si>
  <si>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</si>
  <si>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</si>
  <si>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</si>
  <si>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</si>
  <si>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</si>
  <si>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</si>
  <si>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</si>
  <si>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</si>
  <si>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</si>
  <si>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</si>
  <si>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</si>
  <si>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</si>
  <si>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</si>
  <si>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</si>
  <si>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</si>
  <si>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</si>
  <si>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</si>
  <si>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</si>
  <si>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</si>
  <si>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</si>
  <si>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</si>
  <si>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</si>
  <si>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</si>
  <si>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</si>
  <si>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</si>
  <si>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</si>
  <si>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</si>
  <si>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</si>
  <si>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</si>
  <si>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</si>
  <si>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</si>
  <si>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</si>
  <si>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</si>
  <si>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</si>
  <si>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</si>
  <si>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</si>
  <si>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</si>
  <si>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</si>
  <si>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</si>
  <si>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</si>
  <si>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</si>
  <si>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</si>
  <si>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</si>
  <si>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</si>
  <si>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</si>
  <si>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</si>
  <si>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</si>
  <si>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</si>
  <si>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</si>
  <si>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</si>
  <si>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</si>
  <si>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</si>
  <si>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</si>
  <si>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</si>
  <si>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</si>
  <si>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</si>
  <si>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</si>
  <si>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</si>
  <si>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</si>
  <si>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</si>
  <si>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</si>
  <si>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</si>
  <si>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</si>
  <si>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</si>
  <si>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</si>
  <si>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</si>
  <si>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</si>
  <si>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</si>
  <si>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</si>
  <si>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</si>
  <si>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</si>
  <si>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</si>
  <si>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</si>
  <si>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</si>
  <si>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</si>
  <si>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</si>
  <si>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</si>
  <si>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</si>
  <si>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</si>
  <si>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</si>
  <si>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</si>
  <si>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</si>
  <si>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</si>
  <si>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</si>
  <si>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</si>
  <si>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</si>
  <si>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</si>
  <si>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</si>
  <si>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</si>
  <si>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</si>
  <si>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</si>
  <si>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</si>
  <si>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</si>
  <si>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</si>
  <si>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</si>
  <si>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</si>
  <si>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</si>
  <si>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</si>
  <si>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</si>
  <si>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</si>
  <si>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</si>
  <si>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</si>
  <si>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</si>
  <si>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</si>
  <si>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</si>
  <si>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</si>
  <si>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</si>
  <si>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</si>
  <si>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</si>
  <si>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</si>
  <si>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</si>
  <si>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</si>
  <si>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</si>
  <si>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</si>
  <si>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</si>
  <si>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</si>
  <si>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</si>
  <si>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</si>
  <si>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</si>
  <si>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</si>
  <si>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</si>
  <si>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</si>
  <si>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</si>
  <si>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</si>
  <si>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</si>
  <si>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</si>
  <si>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</si>
  <si>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</si>
  <si>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</si>
  <si>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</si>
  <si>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</si>
  <si>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</si>
  <si>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</si>
  <si>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</si>
  <si>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</si>
  <si>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</si>
  <si>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</si>
  <si>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</si>
  <si>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</si>
  <si>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</si>
  <si>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</si>
  <si>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</si>
  <si>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</si>
  <si>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</si>
  <si>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</si>
  <si>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</si>
  <si>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</si>
  <si>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</si>
  <si>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</si>
  <si>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</si>
  <si>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</si>
  <si>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</si>
  <si>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</si>
  <si>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</si>
  <si>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</si>
  <si>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</si>
  <si>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</si>
  <si>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</si>
  <si>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</si>
  <si>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</si>
  <si>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</si>
  <si>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</si>
  <si>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</si>
  <si>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</si>
  <si>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</si>
  <si>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</si>
  <si>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</si>
  <si>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</si>
  <si>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</si>
  <si>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</si>
  <si>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</si>
  <si>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</si>
  <si>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</si>
  <si>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</si>
  <si>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</si>
  <si>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</si>
  <si>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</si>
  <si>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</si>
  <si>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</si>
  <si>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</si>
  <si>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</si>
  <si>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</si>
  <si>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</si>
  <si>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</si>
  <si>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</si>
  <si>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</si>
  <si>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</si>
  <si>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</si>
  <si>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</si>
  <si>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</si>
  <si>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</si>
  <si>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</si>
  <si>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</si>
  <si>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</si>
  <si>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</si>
  <si>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</si>
  <si>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</si>
  <si>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</si>
  <si>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</si>
  <si>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</si>
  <si>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</si>
  <si>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</si>
  <si>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</si>
  <si>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</si>
  <si>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</si>
  <si>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</si>
  <si>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</si>
  <si>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</si>
  <si>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</si>
  <si>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</si>
  <si>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</si>
  <si>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</si>
  <si>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</si>
  <si>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</si>
  <si>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</si>
  <si>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</si>
  <si>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</si>
  <si>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</si>
  <si>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</si>
  <si>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</si>
  <si>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</si>
  <si>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</si>
  <si>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</si>
  <si>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</si>
  <si>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</si>
  <si>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</si>
  <si>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</si>
  <si>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</si>
  <si>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</si>
  <si>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</si>
  <si>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</si>
  <si>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</si>
  <si>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</si>
  <si>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</si>
  <si>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</si>
  <si>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</si>
  <si>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</si>
  <si>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</si>
  <si>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</si>
  <si>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</si>
  <si>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</si>
  <si>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</si>
  <si>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</si>
  <si>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</si>
  <si>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</si>
  <si>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</si>
  <si>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</si>
  <si>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</si>
  <si>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</si>
  <si>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</si>
  <si>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</si>
  <si>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</si>
  <si>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</si>
  <si>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</si>
  <si>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</si>
  <si>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</si>
  <si>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</si>
  <si>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</si>
  <si>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</si>
  <si>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</si>
  <si>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</si>
  <si>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</si>
  <si>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</si>
  <si>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</si>
  <si>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</si>
  <si>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</si>
  <si>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</si>
  <si>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</si>
  <si>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</si>
  <si>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</si>
  <si>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</si>
  <si>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</si>
  <si>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</si>
  <si>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</si>
  <si>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</si>
  <si>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</si>
  <si>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</si>
  <si>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</si>
  <si>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</si>
  <si>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</si>
  <si>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</si>
  <si>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</si>
  <si>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</si>
  <si>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</si>
  <si>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</si>
  <si>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</si>
  <si>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</si>
  <si>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</si>
  <si>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</si>
  <si>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</si>
  <si>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</si>
  <si>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</si>
  <si>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</si>
  <si>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</si>
  <si>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</si>
  <si>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</si>
  <si>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</si>
  <si>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</si>
  <si>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</si>
  <si>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</si>
  <si>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</si>
  <si>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</si>
  <si>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</si>
  <si>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</si>
  <si>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</si>
  <si>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</si>
  <si>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</si>
  <si>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</si>
  <si>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</si>
  <si>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</si>
  <si>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</si>
  <si>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</si>
  <si>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</si>
  <si>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</si>
  <si>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</si>
  <si>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</si>
  <si>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</si>
  <si>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</si>
  <si>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</si>
  <si>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</si>
  <si>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</si>
  <si>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</si>
  <si>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</si>
  <si>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</si>
  <si>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</si>
  <si>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</si>
  <si>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</si>
  <si>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</si>
  <si>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</si>
  <si>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</si>
  <si>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</si>
  <si>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</si>
  <si>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</si>
  <si>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</si>
  <si>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</si>
  <si>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</si>
  <si>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</si>
  <si>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</si>
  <si>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</si>
  <si>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</si>
  <si>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</si>
  <si>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</si>
  <si>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</si>
  <si>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</si>
  <si>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</si>
  <si>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</si>
  <si>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</si>
  <si>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</si>
  <si>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</si>
  <si>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</si>
  <si>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</si>
  <si>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</si>
  <si>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</si>
  <si>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</si>
  <si>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</si>
  <si>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</si>
  <si>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</si>
  <si>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</si>
  <si>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</si>
  <si>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</si>
  <si>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</si>
  <si>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</si>
  <si>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</si>
  <si>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</si>
  <si>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</si>
  <si>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</si>
  <si>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</si>
  <si>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</si>
  <si>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</si>
  <si>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</si>
  <si>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</si>
  <si>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</si>
  <si>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</si>
  <si>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</si>
  <si>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</si>
  <si>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</si>
  <si>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</si>
  <si>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</si>
  <si>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</si>
  <si>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</si>
  <si>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</si>
  <si>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</si>
  <si>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</si>
  <si>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</si>
  <si>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</si>
  <si>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</si>
  <si>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</si>
  <si>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</si>
  <si>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</si>
  <si>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</si>
  <si>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</si>
  <si>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</si>
  <si>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</si>
  <si>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</si>
  <si>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</si>
  <si>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</si>
  <si>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</si>
  <si>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</si>
  <si>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</si>
  <si>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</si>
  <si>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</si>
  <si>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</si>
  <si>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</si>
  <si>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</si>
  <si>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</si>
  <si>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</si>
  <si>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</si>
  <si>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</si>
  <si>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</si>
  <si>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</si>
  <si>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</si>
  <si>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</si>
  <si>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</si>
  <si>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</si>
  <si>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</si>
  <si>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</si>
  <si>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</si>
  <si>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</si>
  <si>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</si>
  <si>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</si>
  <si>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</si>
  <si>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</si>
  <si>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</si>
  <si>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</si>
  <si>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</si>
  <si>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</si>
  <si>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</si>
  <si>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</si>
  <si>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</si>
  <si>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</si>
  <si>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</si>
  <si>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</si>
  <si>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</si>
  <si>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</si>
  <si>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</si>
  <si>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</si>
  <si>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</si>
  <si>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</si>
  <si>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</si>
  <si>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</si>
  <si>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</si>
  <si>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</si>
  <si>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</si>
  <si>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</si>
  <si>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</si>
  <si>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</si>
  <si>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</si>
  <si>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</si>
  <si>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</si>
  <si>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</si>
  <si>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</si>
  <si>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</si>
  <si>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</si>
  <si>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</si>
  <si>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</si>
  <si>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</si>
  <si>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</si>
  <si>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</si>
  <si>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</si>
  <si>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</si>
  <si>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</si>
  <si>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</si>
  <si>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</si>
  <si>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</si>
  <si>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</si>
  <si>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</si>
  <si>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</si>
  <si>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</si>
  <si>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</si>
  <si>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</si>
  <si>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</si>
  <si>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</si>
  <si>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</si>
  <si>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</si>
  <si>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</si>
  <si>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</si>
  <si>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</si>
  <si>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</si>
  <si>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</si>
  <si>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</si>
  <si>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</si>
  <si>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</si>
  <si>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</si>
  <si>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</si>
  <si>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</si>
  <si>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</si>
  <si>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</si>
  <si>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</si>
  <si>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</si>
  <si>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</si>
  <si>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</si>
  <si>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</si>
  <si>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</si>
  <si>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</si>
  <si>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</si>
  <si>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</si>
  <si>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</si>
  <si>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</si>
  <si>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</si>
  <si>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</si>
  <si>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</si>
  <si>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</si>
  <si>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</si>
  <si>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</si>
  <si>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</si>
  <si>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</si>
  <si>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</si>
  <si>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</si>
  <si>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</si>
  <si>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</si>
  <si>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</si>
  <si>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</si>
  <si>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</si>
  <si>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</si>
  <si>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</si>
  <si>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</si>
  <si>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</si>
  <si>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</si>
  <si>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</si>
  <si>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</si>
  <si>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</si>
  <si>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</si>
  <si>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</si>
  <si>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</si>
  <si>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</si>
  <si>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</si>
  <si>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</si>
  <si>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</si>
  <si>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</si>
  <si>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</si>
  <si>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</si>
  <si>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</si>
  <si>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</si>
  <si>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</si>
  <si>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</si>
  <si>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</si>
  <si>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</si>
  <si>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</si>
  <si>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</si>
  <si>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</si>
  <si>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</si>
  <si>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</si>
  <si>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</si>
  <si>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</si>
  <si>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</si>
  <si>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</si>
  <si>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</si>
  <si>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</si>
  <si>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</si>
  <si>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</si>
  <si>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</si>
  <si>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</si>
  <si>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</si>
  <si>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</si>
  <si>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</si>
  <si>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</si>
  <si>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</si>
  <si>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</si>
  <si>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</si>
  <si>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</si>
  <si>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</si>
  <si>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</si>
  <si>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</si>
  <si>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</si>
  <si>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</si>
  <si>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</si>
  <si>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</si>
  <si>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</si>
  <si>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</si>
  <si>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</si>
  <si>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</si>
  <si>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</si>
  <si>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</si>
  <si>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</si>
  <si>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</si>
  <si>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</si>
  <si>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</si>
  <si>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</si>
  <si>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</si>
  <si>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</si>
  <si>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</si>
  <si>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</si>
  <si>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</si>
  <si>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</si>
  <si>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</si>
  <si>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</si>
  <si>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</si>
  <si>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</si>
  <si>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</si>
  <si>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</si>
  <si>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</si>
  <si>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</si>
  <si>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</si>
  <si>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</si>
  <si>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</si>
  <si>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</si>
  <si>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</si>
  <si>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</si>
  <si>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</si>
  <si>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</si>
  <si>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</si>
  <si>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</si>
  <si>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</si>
  <si>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</si>
  <si>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</si>
  <si>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</si>
  <si>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</si>
  <si>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</si>
  <si>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</si>
  <si>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</si>
  <si>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</si>
  <si>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</si>
  <si>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</si>
  <si>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</si>
  <si>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</si>
  <si>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</si>
  <si>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</si>
  <si>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</si>
  <si>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</si>
  <si>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</si>
  <si>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</si>
  <si>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</si>
  <si>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</si>
  <si>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</si>
  <si>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</si>
  <si>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</si>
  <si>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</si>
  <si>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</si>
  <si>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</si>
  <si>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</si>
  <si>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</si>
  <si>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</si>
  <si>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</si>
  <si>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</si>
  <si>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</si>
  <si>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</si>
  <si>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</si>
  <si>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</si>
  <si>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</si>
  <si>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</si>
  <si>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</si>
  <si>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</si>
  <si>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</si>
  <si>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</si>
  <si>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</si>
  <si>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</si>
  <si>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</si>
  <si>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</si>
  <si>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</si>
  <si>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</si>
  <si>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</si>
  <si>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</si>
  <si>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</si>
  <si>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</si>
  <si>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</si>
  <si>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</si>
  <si>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</si>
  <si>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</si>
  <si>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</si>
  <si>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</si>
  <si>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</si>
  <si>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</si>
  <si>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</si>
  <si>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</si>
  <si>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</si>
  <si>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</si>
  <si>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</si>
  <si>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</si>
  <si>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</si>
  <si>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</si>
  <si>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</si>
  <si>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</si>
  <si>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</si>
  <si>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</si>
  <si>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</si>
  <si>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</si>
  <si>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</si>
  <si>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</si>
  <si>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</si>
  <si>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</si>
  <si>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</si>
  <si>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</si>
  <si>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</si>
  <si>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</si>
  <si>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</si>
  <si>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</si>
  <si>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</si>
  <si>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</si>
  <si>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</si>
  <si>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</si>
  <si>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</si>
  <si>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</si>
  <si>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</si>
  <si>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</si>
  <si>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</si>
  <si>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</si>
  <si>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</si>
  <si>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</si>
  <si>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</si>
  <si>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</si>
  <si>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</si>
  <si>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</si>
  <si>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</si>
  <si>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</si>
  <si>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</si>
  <si>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</si>
  <si>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</si>
  <si>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</si>
  <si>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</si>
  <si>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</si>
  <si>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</si>
  <si>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</si>
  <si>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</si>
  <si>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</si>
  <si>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</si>
  <si>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</si>
  <si>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</si>
  <si>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</si>
  <si>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</si>
  <si>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</si>
  <si>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</si>
  <si>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</si>
  <si>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</si>
  <si>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</si>
  <si>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</si>
  <si>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</si>
  <si>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</si>
  <si>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</si>
  <si>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</si>
  <si>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</si>
  <si>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</si>
  <si>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</si>
  <si>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</si>
  <si>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</si>
  <si>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</si>
  <si>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</si>
  <si>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</si>
  <si>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</si>
  <si>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</si>
  <si>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</si>
  <si>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</si>
  <si>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</si>
  <si>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</si>
  <si>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</si>
  <si>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</si>
  <si>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</si>
  <si>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</si>
  <si>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</si>
  <si>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</si>
  <si>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</si>
  <si>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</si>
  <si>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</si>
  <si>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</si>
  <si>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</si>
  <si>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</si>
  <si>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</si>
  <si>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</si>
  <si>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</si>
  <si>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</si>
  <si>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</si>
  <si>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</si>
  <si>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</si>
  <si>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</si>
  <si>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</si>
  <si>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</si>
  <si>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</si>
  <si>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</si>
  <si>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</si>
  <si>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</si>
  <si>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</si>
  <si>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</si>
  <si>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</si>
  <si>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</si>
  <si>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</si>
  <si>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</si>
  <si>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</si>
  <si>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</si>
  <si>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</si>
  <si>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</si>
  <si>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</si>
  <si>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</si>
  <si>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</si>
  <si>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</si>
  <si>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</si>
  <si>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</si>
  <si>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</si>
  <si>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</si>
  <si>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</si>
  <si>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</si>
  <si>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</si>
  <si>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</si>
  <si>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</si>
  <si>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</si>
  <si>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</si>
  <si>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</si>
  <si>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</si>
  <si>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</si>
  <si>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</si>
  <si>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</si>
  <si>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</si>
  <si>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</si>
  <si>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</si>
  <si>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</si>
  <si>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</si>
  <si>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</si>
  <si>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</si>
  <si>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</si>
  <si>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</si>
  <si>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</si>
  <si>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</si>
  <si>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</si>
  <si>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</si>
  <si>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</si>
  <si>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</si>
  <si>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</si>
  <si>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</si>
  <si>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</si>
  <si>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</si>
  <si>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</si>
  <si>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</si>
  <si>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</si>
  <si>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</si>
  <si>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</si>
  <si>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</si>
  <si>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</si>
  <si>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</si>
  <si>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</si>
  <si>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</si>
  <si>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</si>
  <si>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</si>
  <si>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</si>
  <si>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</si>
  <si>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</si>
  <si>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</si>
  <si>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</si>
  <si>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</si>
  <si>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</si>
  <si>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</si>
  <si>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</si>
  <si>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</si>
  <si>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</si>
  <si>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</si>
  <si>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</si>
  <si>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</si>
  <si>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</si>
  <si>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</si>
  <si>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</si>
  <si>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</si>
  <si>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</si>
  <si>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</si>
  <si>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</si>
  <si>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</si>
  <si>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</si>
  <si>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</si>
  <si>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</si>
  <si>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</si>
  <si>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</si>
  <si>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</si>
  <si>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</si>
  <si>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</si>
  <si>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</si>
  <si>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</si>
  <si>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</si>
  <si>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</si>
  <si>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</si>
  <si>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</si>
  <si>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</si>
  <si>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</si>
  <si>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</si>
  <si>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</si>
  <si>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</si>
  <si>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</si>
  <si>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</si>
  <si>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</si>
  <si>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</si>
  <si>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</si>
  <si>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</si>
  <si>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</si>
  <si>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</si>
  <si>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</si>
  <si>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</si>
  <si>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</si>
  <si>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</si>
  <si>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</si>
  <si>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</si>
  <si>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</si>
  <si>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</si>
  <si>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</si>
  <si>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</si>
  <si>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</si>
  <si>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</si>
  <si>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</si>
  <si>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</si>
  <si>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</si>
  <si>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</si>
  <si>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</si>
  <si>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</si>
  <si>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</si>
  <si>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</si>
  <si>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</si>
  <si>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</si>
  <si>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</si>
  <si>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</si>
  <si>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</si>
  <si>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</si>
  <si>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</si>
  <si>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</si>
  <si>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</si>
  <si>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</si>
  <si>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</si>
  <si>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</si>
  <si>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</si>
  <si>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</si>
  <si>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</si>
  <si>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</si>
  <si>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</si>
  <si>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</si>
  <si>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</si>
  <si>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</si>
  <si>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</si>
  <si>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</si>
  <si>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</si>
  <si>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</si>
  <si>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</si>
  <si>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</si>
  <si>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</si>
  <si>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</si>
  <si>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</si>
  <si>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</si>
  <si>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</si>
  <si>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</si>
  <si>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</si>
  <si>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</si>
  <si>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</si>
  <si>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</si>
  <si>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</si>
  <si>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</si>
  <si>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</si>
  <si>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</si>
  <si>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</si>
  <si>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</si>
  <si>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</si>
  <si>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</si>
  <si>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</si>
  <si>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</si>
  <si>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</si>
  <si>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</si>
  <si>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</si>
  <si>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</si>
  <si>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</si>
  <si>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</si>
  <si>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</si>
  <si>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</si>
  <si>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</si>
  <si>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</si>
  <si>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</si>
  <si>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</si>
  <si>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</si>
  <si>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</si>
  <si>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</si>
  <si>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</si>
  <si>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</si>
  <si>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</si>
  <si>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</si>
  <si>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</si>
  <si>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</si>
  <si>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</si>
  <si>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</si>
  <si>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</si>
  <si>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</si>
  <si>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</si>
  <si>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</si>
  <si>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</si>
  <si>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</si>
  <si>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</si>
  <si>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</si>
  <si>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</si>
  <si>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</si>
  <si>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</si>
  <si>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</si>
  <si>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</si>
  <si>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</si>
  <si>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</si>
  <si>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</si>
  <si>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</si>
  <si>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</si>
  <si>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</si>
  <si>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</si>
  <si>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</si>
  <si>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</si>
  <si>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</si>
  <si>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</si>
  <si>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</si>
  <si>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</si>
  <si>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</si>
  <si>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</si>
  <si>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</si>
  <si>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</si>
  <si>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</si>
  <si>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</si>
  <si>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</si>
  <si>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</si>
  <si>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</si>
  <si>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</si>
  <si>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</si>
  <si>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</si>
  <si>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</si>
  <si>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</si>
  <si>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</si>
  <si>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</si>
  <si>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</si>
  <si>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</si>
  <si>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</si>
  <si>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</si>
  <si>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</si>
  <si>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</si>
  <si>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</si>
  <si>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</si>
  <si>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</si>
  <si>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</si>
  <si>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</si>
  <si>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</si>
  <si>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</si>
  <si>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</si>
  <si>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</si>
  <si>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</si>
  <si>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</si>
  <si>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</si>
  <si>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</si>
  <si>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</si>
  <si>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</si>
  <si>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</si>
  <si>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</si>
  <si>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</si>
  <si>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</si>
  <si>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</si>
  <si>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</si>
  <si>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</si>
  <si>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</si>
  <si>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</si>
  <si>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</si>
  <si>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</si>
  <si>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</si>
  <si>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</si>
  <si>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</si>
  <si>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</si>
  <si>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</si>
  <si>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</si>
  <si>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</si>
  <si>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</si>
  <si>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</si>
  <si>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</si>
  <si>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</si>
  <si>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</si>
  <si>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</si>
  <si>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</si>
  <si>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</si>
  <si>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</si>
  <si>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</si>
  <si>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</si>
  <si>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</si>
  <si>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</si>
  <si>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</si>
  <si>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</si>
  <si>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</si>
  <si>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</si>
  <si>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</si>
  <si>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</si>
  <si>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</si>
  <si>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</si>
  <si>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</si>
  <si>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</si>
  <si>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</si>
  <si>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</si>
  <si>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</si>
  <si>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</si>
  <si>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</si>
  <si>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</si>
  <si>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</si>
  <si>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</si>
  <si>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</si>
  <si>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</si>
  <si>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</si>
  <si>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</si>
  <si>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</si>
  <si>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</si>
  <si>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</si>
  <si>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</si>
  <si>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</si>
  <si>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</si>
  <si>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</si>
  <si>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</si>
  <si>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</si>
  <si>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</si>
  <si>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</si>
  <si>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</si>
  <si>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</si>
  <si>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</si>
  <si>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</si>
  <si>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</si>
  <si>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</si>
  <si>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</si>
  <si>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</si>
  <si>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</si>
  <si>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</si>
  <si>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</si>
  <si>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</si>
  <si>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</si>
  <si>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</si>
  <si>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</si>
  <si>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</si>
  <si>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</si>
  <si>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</si>
  <si>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</si>
  <si>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</si>
  <si>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</si>
  <si>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</si>
  <si>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</si>
  <si>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</si>
  <si>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</si>
  <si>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</si>
  <si>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</si>
  <si>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</si>
  <si>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</si>
  <si>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</si>
  <si>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</si>
  <si>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</si>
  <si>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</si>
  <si>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</si>
  <si>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</si>
  <si>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</si>
  <si>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</si>
  <si>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</si>
  <si>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</si>
  <si>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</si>
  <si>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</si>
  <si>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</si>
  <si>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</si>
  <si>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</si>
  <si>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</si>
  <si>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</si>
  <si>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</si>
  <si>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</si>
  <si>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</si>
  <si>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</si>
  <si>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</si>
  <si>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</si>
  <si>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</si>
  <si>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</si>
  <si>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</si>
  <si>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</si>
  <si>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</si>
  <si>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</si>
  <si>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</si>
  <si>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</si>
  <si>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</si>
  <si>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</si>
  <si>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</si>
  <si>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</si>
  <si>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</si>
  <si>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</si>
  <si>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</si>
  <si>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</si>
  <si>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</si>
  <si>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</si>
  <si>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</si>
  <si>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</si>
  <si>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</si>
  <si>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</si>
  <si>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</si>
  <si>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</si>
  <si>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</si>
  <si>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</si>
  <si>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</si>
  <si>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</si>
  <si>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</si>
  <si>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</si>
  <si>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</si>
  <si>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</si>
  <si>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</si>
  <si>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</si>
  <si>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</si>
  <si>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</si>
  <si>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</si>
  <si>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</si>
  <si>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</si>
  <si>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</si>
  <si>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</si>
  <si>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</si>
  <si>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</si>
  <si>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</si>
  <si>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</si>
  <si>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</si>
  <si>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</si>
  <si>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</si>
  <si>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</si>
  <si>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</si>
  <si>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</si>
  <si>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</si>
  <si>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</si>
  <si>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</si>
  <si>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</si>
  <si>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</si>
  <si>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</si>
  <si>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</si>
  <si>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</si>
  <si>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</si>
  <si>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</si>
  <si>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</si>
  <si>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</si>
  <si>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</si>
  <si>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</si>
  <si>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</si>
  <si>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</si>
  <si>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</si>
  <si>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</si>
  <si>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</si>
  <si>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</si>
  <si>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</si>
  <si>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</si>
  <si>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</si>
  <si>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</si>
  <si>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</si>
  <si>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</si>
  <si>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</si>
  <si>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</si>
  <si>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</si>
  <si>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</si>
  <si>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</si>
  <si>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</si>
  <si>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</si>
  <si>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</si>
  <si>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</si>
  <si>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</si>
  <si>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</si>
  <si>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</si>
  <si>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</si>
  <si>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</si>
  <si>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</si>
  <si>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</si>
  <si>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</si>
  <si>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</si>
  <si>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</si>
  <si>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</si>
  <si>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</si>
  <si>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</si>
  <si>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</si>
  <si>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</si>
  <si>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</si>
  <si>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</si>
  <si>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</si>
  <si>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</si>
  <si>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</si>
  <si>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</si>
  <si>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</si>
  <si>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</si>
  <si>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</si>
  <si>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</si>
  <si>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</si>
  <si>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</si>
  <si>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</si>
  <si>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</si>
  <si>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</si>
  <si>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</si>
  <si>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</si>
  <si>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</si>
  <si>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</si>
  <si>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</si>
  <si>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</si>
  <si>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</si>
  <si>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</si>
  <si>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</si>
  <si>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</si>
  <si>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</si>
  <si>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</si>
  <si>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</si>
  <si>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</si>
  <si>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</si>
  <si>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</si>
  <si>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</si>
  <si>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</si>
  <si>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</si>
  <si>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</si>
  <si>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</si>
  <si>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</si>
  <si>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</si>
  <si>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</si>
  <si>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</si>
  <si>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</si>
  <si>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</si>
  <si>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</si>
  <si>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</si>
  <si>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</si>
  <si>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</si>
  <si>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</si>
  <si>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</si>
  <si>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</si>
  <si>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</si>
  <si>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</si>
  <si>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</si>
  <si>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</si>
  <si>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</si>
  <si>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</si>
  <si>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</si>
  <si>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</si>
  <si>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</si>
  <si>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</si>
  <si>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</si>
  <si>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</si>
  <si>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</si>
  <si>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</si>
  <si>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</si>
  <si>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</si>
  <si>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</si>
  <si>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</si>
  <si>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</si>
  <si>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</si>
  <si>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</si>
  <si>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</si>
  <si>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</si>
  <si>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</si>
  <si>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</si>
  <si>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</si>
  <si>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</si>
  <si>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</si>
  <si>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</si>
  <si>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</si>
  <si>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</si>
  <si>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</si>
  <si>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</si>
  <si>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</si>
  <si>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</si>
  <si>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</si>
  <si>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</si>
  <si>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</si>
  <si>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</si>
  <si>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</si>
  <si>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</si>
  <si>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</si>
  <si>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</si>
  <si>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</si>
  <si>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</si>
  <si>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</si>
  <si>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</si>
  <si>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</si>
  <si>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</si>
  <si>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</si>
  <si>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</si>
  <si>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</si>
  <si>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</si>
  <si>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</si>
  <si>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</si>
  <si>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</si>
  <si>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</si>
  <si>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</si>
  <si>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</si>
  <si>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</si>
  <si>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</si>
  <si>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</si>
  <si>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</si>
  <si>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</si>
  <si>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</si>
  <si>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</si>
  <si>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</si>
  <si>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</si>
  <si>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</si>
  <si>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</si>
  <si>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</si>
  <si>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</si>
  <si>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</si>
  <si>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</si>
  <si>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</si>
  <si>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</si>
  <si>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</si>
  <si>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</si>
  <si>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</si>
  <si>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</si>
  <si>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</si>
  <si>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</si>
  <si>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</si>
  <si>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</si>
  <si>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</si>
  <si>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</si>
  <si>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</si>
  <si>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</si>
  <si>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</si>
  <si>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</si>
  <si>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</si>
  <si>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</si>
  <si>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</si>
  <si>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</si>
  <si>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</si>
  <si>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</si>
  <si>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</si>
  <si>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</si>
  <si>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</si>
  <si>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</si>
  <si>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</si>
  <si>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</si>
  <si>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</si>
  <si>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</si>
  <si>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</si>
  <si>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</si>
  <si>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</si>
  <si>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</si>
  <si>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</si>
  <si>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</si>
  <si>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</si>
  <si>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</si>
  <si>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</si>
  <si>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</si>
  <si>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</si>
  <si>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</si>
  <si>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</si>
  <si>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</si>
  <si>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</si>
  <si>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</si>
  <si>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</si>
  <si>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</si>
  <si>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</si>
  <si>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</si>
  <si>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</si>
  <si>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</si>
  <si>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</si>
  <si>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</si>
  <si>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</si>
  <si>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</si>
  <si>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</si>
  <si>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</si>
  <si>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</si>
  <si>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</si>
  <si>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</si>
  <si>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</si>
  <si>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</si>
  <si>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</si>
  <si>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</si>
  <si>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</si>
  <si>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</si>
  <si>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</si>
  <si>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</si>
  <si>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</si>
  <si>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</si>
  <si>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</si>
  <si>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</si>
  <si>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</si>
  <si>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</si>
  <si>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</si>
  <si>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</si>
  <si>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</si>
  <si>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</si>
  <si>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</si>
  <si>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</si>
  <si>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</si>
  <si>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</si>
  <si>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</si>
  <si>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</si>
  <si>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</si>
  <si>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</si>
  <si>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</si>
  <si>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</si>
  <si>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</si>
  <si>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</si>
  <si>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</si>
  <si>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</si>
  <si>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</si>
  <si>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</si>
  <si>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</si>
  <si>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</si>
  <si>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</si>
  <si>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</si>
  <si>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</si>
  <si>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</si>
  <si>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</si>
  <si>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</si>
  <si>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</si>
  <si>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</si>
  <si>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</si>
  <si>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</si>
  <si>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</si>
  <si>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</si>
  <si>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</si>
  <si>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</si>
  <si>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</si>
  <si>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</si>
  <si>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</si>
  <si>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</si>
  <si>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</si>
  <si>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</si>
  <si>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</si>
  <si>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</si>
  <si>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</si>
  <si>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</si>
  <si>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</si>
  <si>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</si>
  <si>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</si>
  <si>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</si>
  <si>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</si>
  <si>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</si>
  <si>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</si>
  <si>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</si>
  <si>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</si>
  <si>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</si>
  <si>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</si>
  <si>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</si>
  <si>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</si>
  <si>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</si>
  <si>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</si>
  <si>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</si>
  <si>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</si>
  <si>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</si>
  <si>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</si>
  <si>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</si>
  <si>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</si>
  <si>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</si>
  <si>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</si>
  <si>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</si>
  <si>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</si>
  <si>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</si>
  <si>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</si>
  <si>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</si>
  <si>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</si>
  <si>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</si>
  <si>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</si>
  <si>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</si>
  <si>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</si>
  <si>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</si>
  <si>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</si>
  <si>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</si>
  <si>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</si>
  <si>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</si>
  <si>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</si>
  <si>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</si>
  <si>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</si>
  <si>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</si>
  <si>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</si>
  <si>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</si>
  <si>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</si>
  <si>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</si>
  <si>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</si>
  <si>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</si>
  <si>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</si>
  <si>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</si>
  <si>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</si>
  <si>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</si>
  <si>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</si>
  <si>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</si>
  <si>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</si>
  <si>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</si>
  <si>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</si>
  <si>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</si>
  <si>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</si>
  <si>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</si>
  <si>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</si>
  <si>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</si>
  <si>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</si>
  <si>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</si>
  <si>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</si>
  <si>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</si>
  <si>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</si>
  <si>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</si>
  <si>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</si>
  <si>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</si>
  <si>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</si>
  <si>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</si>
  <si>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</si>
  <si>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</si>
  <si>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</si>
  <si>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</si>
  <si>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</si>
  <si>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</si>
  <si>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</si>
  <si>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</si>
  <si>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</si>
  <si>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</si>
  <si>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</si>
  <si>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</si>
  <si>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</si>
  <si>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</si>
  <si>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</si>
  <si>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</si>
  <si>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</si>
  <si>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</si>
  <si>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</si>
  <si>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</si>
  <si>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</si>
  <si>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</si>
  <si>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</si>
  <si>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</si>
  <si>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</si>
  <si>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</si>
  <si>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</si>
  <si>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</si>
  <si>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</si>
  <si>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</si>
  <si>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</si>
  <si>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</si>
  <si>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</si>
  <si>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</si>
  <si>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</si>
  <si>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</si>
  <si>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</si>
  <si>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</si>
  <si>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</si>
  <si>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</si>
  <si>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</si>
  <si>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</si>
  <si>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</si>
  <si>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</si>
  <si>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</si>
  <si>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</si>
  <si>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</si>
  <si>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</si>
  <si>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</si>
  <si>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</si>
  <si>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</si>
  <si>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</si>
  <si>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</si>
  <si>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</si>
  <si>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</si>
  <si>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</si>
  <si>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</si>
  <si>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</si>
  <si>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</si>
  <si>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</si>
  <si>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</si>
  <si>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</si>
  <si>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</si>
  <si>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</si>
  <si>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</si>
  <si>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</si>
  <si>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</si>
  <si>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</si>
  <si>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</si>
  <si>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</si>
  <si>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</si>
  <si>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</si>
  <si>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</si>
  <si>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</si>
  <si>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</si>
  <si>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</si>
  <si>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</si>
  <si>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</si>
  <si>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</si>
  <si>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</si>
  <si>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</si>
  <si>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</si>
  <si>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</si>
  <si>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</si>
  <si>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</si>
  <si>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</si>
  <si>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</si>
  <si>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</si>
  <si>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</si>
  <si>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</si>
  <si>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</si>
  <si>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</si>
  <si>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</si>
  <si>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</si>
  <si>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</si>
  <si>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</si>
  <si>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</si>
  <si>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</si>
  <si>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</si>
  <si>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</si>
  <si>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</si>
  <si>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</si>
  <si>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</si>
  <si>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</si>
  <si>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</si>
  <si>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</si>
  <si>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</si>
  <si>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</si>
  <si>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</si>
  <si>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</si>
  <si>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</si>
  <si>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</si>
  <si>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</si>
  <si>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</si>
  <si>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</si>
  <si>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</si>
  <si>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</si>
  <si>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</si>
  <si>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</si>
  <si>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</si>
  <si>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</si>
  <si>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</si>
  <si>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</si>
  <si>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</si>
  <si>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</si>
  <si>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</si>
  <si>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</si>
  <si>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</si>
  <si>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</si>
  <si>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</si>
  <si>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</si>
  <si>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</si>
  <si>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</si>
  <si>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</si>
  <si>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</si>
  <si>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</si>
  <si>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</si>
  <si>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</si>
  <si>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</si>
  <si>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</si>
  <si>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</si>
  <si>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</si>
  <si>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</si>
  <si>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</si>
  <si>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</si>
  <si>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</si>
  <si>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</si>
  <si>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</si>
  <si>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</si>
  <si>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</si>
  <si>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</si>
  <si>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</si>
  <si>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</si>
  <si>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</si>
  <si>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</si>
  <si>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</si>
  <si>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</si>
  <si>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</si>
  <si>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</si>
  <si>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</si>
  <si>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</si>
  <si>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</si>
  <si>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</si>
  <si>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</si>
  <si>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</si>
  <si>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</si>
  <si>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</si>
  <si>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</si>
  <si>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</si>
  <si>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</si>
  <si>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</si>
  <si>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</si>
  <si>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</si>
  <si>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</si>
  <si>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</si>
  <si>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</si>
  <si>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</si>
  <si>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</si>
  <si>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</si>
  <si>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</si>
  <si>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</si>
  <si>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</si>
  <si>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</si>
  <si>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</si>
  <si>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</si>
  <si>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</si>
  <si>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</si>
  <si>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</si>
  <si>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</si>
  <si>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</si>
  <si>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</si>
  <si>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</si>
  <si>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</si>
  <si>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</si>
  <si>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</si>
  <si>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</si>
  <si>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</si>
  <si>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</si>
  <si>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</si>
  <si>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</si>
  <si>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</si>
  <si>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</si>
  <si>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</si>
  <si>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</si>
  <si>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</si>
  <si>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</si>
  <si>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</si>
  <si>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</si>
  <si>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</si>
  <si>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</si>
  <si>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</si>
  <si>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</si>
  <si>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</si>
  <si>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</si>
  <si>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</si>
  <si>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</si>
  <si>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</si>
  <si>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</si>
  <si>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</si>
  <si>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</si>
  <si>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</si>
  <si>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</si>
  <si>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</si>
  <si>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</si>
  <si>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</si>
  <si>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</si>
  <si>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</si>
  <si>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</si>
  <si>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</si>
  <si>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</si>
  <si>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</si>
  <si>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</si>
  <si>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</si>
  <si>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</si>
  <si>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</si>
  <si>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</si>
  <si>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</si>
  <si>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</si>
  <si>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</si>
  <si>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</si>
  <si>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</si>
  <si>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</si>
  <si>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</si>
  <si>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</si>
  <si>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</si>
  <si>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</si>
  <si>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</si>
  <si>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</si>
  <si>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</si>
  <si>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</si>
  <si>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</si>
  <si>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</si>
  <si>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</si>
  <si>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</si>
  <si>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</si>
  <si>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</si>
  <si>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</si>
  <si>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</si>
  <si>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</si>
  <si>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</si>
  <si>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</si>
  <si>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</si>
  <si>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</si>
  <si>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</si>
  <si>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</si>
  <si>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</si>
  <si>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</si>
  <si>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</si>
  <si>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</si>
  <si>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</si>
  <si>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</si>
  <si>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</si>
  <si>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</si>
  <si>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</si>
  <si>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</si>
  <si>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</si>
  <si>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</si>
  <si>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</si>
  <si>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</si>
  <si>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</si>
  <si>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</si>
  <si>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</si>
  <si>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</si>
  <si>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</si>
  <si>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</si>
  <si>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</si>
  <si>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</si>
  <si>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</si>
  <si>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</si>
  <si>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</si>
  <si>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</si>
  <si>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</si>
  <si>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</si>
  <si>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</si>
  <si>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</si>
  <si>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</si>
  <si>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</si>
  <si>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</si>
  <si>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</si>
  <si>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</si>
  <si>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</si>
  <si>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</si>
  <si>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</si>
  <si>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</si>
  <si>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</si>
  <si>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</si>
  <si>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</si>
  <si>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</si>
  <si>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</si>
  <si>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</si>
  <si>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</si>
  <si>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</si>
  <si>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</si>
  <si>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</si>
  <si>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</si>
  <si>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</si>
  <si>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</si>
  <si>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</si>
  <si>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</si>
  <si>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</si>
  <si>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</si>
  <si>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</si>
  <si>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</si>
  <si>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</si>
  <si>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</si>
  <si>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</si>
  <si>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</si>
  <si>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</si>
  <si>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</si>
  <si>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</si>
  <si>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</si>
  <si>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</si>
  <si>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</si>
  <si>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</si>
  <si>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</si>
  <si>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</si>
  <si>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</si>
  <si>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</si>
  <si>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</si>
  <si>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</si>
  <si>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</si>
  <si>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</si>
  <si>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</si>
  <si>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</si>
  <si>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</si>
  <si>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</si>
  <si>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</si>
  <si>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</si>
  <si>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</si>
  <si>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</si>
  <si>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</si>
  <si>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</si>
  <si>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</si>
  <si>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</si>
  <si>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</si>
  <si>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</si>
  <si>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</si>
  <si>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</si>
  <si>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</si>
  <si>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</si>
  <si>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</si>
  <si>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</si>
  <si>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</si>
  <si>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</si>
  <si>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</si>
  <si>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</si>
  <si>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</si>
  <si>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</si>
  <si>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</si>
  <si>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</si>
  <si>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</si>
  <si>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</si>
  <si>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</si>
  <si>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</si>
  <si>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</si>
  <si>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</si>
  <si>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</si>
  <si>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</si>
  <si>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</si>
  <si>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</si>
  <si>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</si>
  <si>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</si>
  <si>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</si>
  <si>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</si>
  <si>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</si>
  <si>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</si>
  <si>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</si>
  <si>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</si>
  <si>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</si>
  <si>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</si>
  <si>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</si>
  <si>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</si>
  <si>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</si>
  <si>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</si>
  <si>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</si>
  <si>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</si>
  <si>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</si>
  <si>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</si>
  <si>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</si>
  <si>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</si>
  <si>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</si>
  <si>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</si>
  <si>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</si>
  <si>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</si>
  <si>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</si>
  <si>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</si>
  <si>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</si>
  <si>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</si>
  <si>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</si>
  <si>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</si>
  <si>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</si>
  <si>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</si>
  <si>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</si>
  <si>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</si>
  <si>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</si>
  <si>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</si>
  <si>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</si>
  <si>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</si>
  <si>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</si>
  <si>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</si>
  <si>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</si>
  <si>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</si>
  <si>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</si>
  <si>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</si>
  <si>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</si>
  <si>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</si>
  <si>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</si>
  <si>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</si>
  <si>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</si>
  <si>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</si>
  <si>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</si>
  <si>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</si>
  <si>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</si>
  <si>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</si>
  <si>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</si>
  <si>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</si>
  <si>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</si>
  <si>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</si>
  <si>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</si>
  <si>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</si>
  <si>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</si>
  <si>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</si>
  <si>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</si>
  <si>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</si>
  <si>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</si>
  <si>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</si>
  <si>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</si>
  <si>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</si>
  <si>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</si>
  <si>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</si>
  <si>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</si>
  <si>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</si>
  <si>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</si>
  <si>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</si>
  <si>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</si>
  <si>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</si>
  <si>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</si>
  <si>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</si>
  <si>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</si>
  <si>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</si>
  <si>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</si>
  <si>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</si>
  <si>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</si>
  <si>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</si>
  <si>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</si>
  <si>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</si>
  <si>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</si>
  <si>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</si>
  <si>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</si>
  <si>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</si>
  <si>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</si>
  <si>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</si>
  <si>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</si>
  <si>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</si>
  <si>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</si>
  <si>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</si>
  <si>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</si>
  <si>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</si>
  <si>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</si>
  <si>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</si>
  <si>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</si>
  <si>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</si>
  <si>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</si>
  <si>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</si>
  <si>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</si>
  <si>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</si>
  <si>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</si>
  <si>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</si>
  <si>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</si>
  <si>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</si>
  <si>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</si>
  <si>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</si>
  <si>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</si>
  <si>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</si>
  <si>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</si>
  <si>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</si>
  <si>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</si>
  <si>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</si>
  <si>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</si>
  <si>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</si>
  <si>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</si>
  <si>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</si>
  <si>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</si>
  <si>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</si>
  <si>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</si>
  <si>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</si>
  <si>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</si>
  <si>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</si>
  <si>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</si>
  <si>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</si>
  <si>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</si>
  <si>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</si>
  <si>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</si>
  <si>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</si>
  <si>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</si>
  <si>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</si>
  <si>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</si>
  <si>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</si>
  <si>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</si>
  <si>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</si>
  <si>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</si>
  <si>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</si>
  <si>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</si>
  <si>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</si>
  <si>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</si>
  <si>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</si>
  <si>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</si>
  <si>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</si>
  <si>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</si>
  <si>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</si>
  <si>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</si>
  <si>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</si>
  <si>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</si>
  <si>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</si>
  <si>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</si>
  <si>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</si>
  <si>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</si>
  <si>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</si>
  <si>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</si>
  <si>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</si>
  <si>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</si>
  <si>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</si>
  <si>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</si>
  <si>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</si>
  <si>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</si>
  <si>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</si>
  <si>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</si>
  <si>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</si>
  <si>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</si>
  <si>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</si>
  <si>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</si>
  <si>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</si>
  <si>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</si>
  <si>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</si>
  <si>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</si>
  <si>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</si>
  <si>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</si>
  <si>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</si>
  <si>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</si>
  <si>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</si>
  <si>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</si>
  <si>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</si>
  <si>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</si>
  <si>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</si>
  <si>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</si>
  <si>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</si>
  <si>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</si>
  <si>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</si>
  <si>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</si>
  <si>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</si>
  <si>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</si>
  <si>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</si>
  <si>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</si>
  <si>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</si>
  <si>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</si>
  <si>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</si>
  <si>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</si>
  <si>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</si>
  <si>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</si>
  <si>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</si>
  <si>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</si>
  <si>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</si>
  <si>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</si>
  <si>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</si>
  <si>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</si>
  <si>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</si>
  <si>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</si>
  <si>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</si>
  <si>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</si>
  <si>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</si>
  <si>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</si>
  <si>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</si>
  <si>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</si>
  <si>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</si>
  <si>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</si>
  <si>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</si>
  <si>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</si>
  <si>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</si>
  <si>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</si>
  <si>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</si>
  <si>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</si>
  <si>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</si>
  <si>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</si>
  <si>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</si>
  <si>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</si>
  <si>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</si>
  <si>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</si>
  <si>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</si>
  <si>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</si>
  <si>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</si>
  <si>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</si>
  <si>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</si>
  <si>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</si>
  <si>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</si>
  <si>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</si>
  <si>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</si>
  <si>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</si>
  <si>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</si>
  <si>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</si>
  <si>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</si>
  <si>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</si>
  <si>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</si>
  <si>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</si>
  <si>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</si>
  <si>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</si>
  <si>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</si>
  <si>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</si>
  <si>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</si>
  <si>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</si>
  <si>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</si>
  <si>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</si>
  <si>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</si>
  <si>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</si>
  <si>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</si>
  <si>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</si>
  <si>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</si>
  <si>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</si>
  <si>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</si>
  <si>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</si>
  <si>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</si>
  <si>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</si>
  <si>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</si>
  <si>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</si>
  <si>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</si>
  <si>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</si>
  <si>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</si>
  <si>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</si>
  <si>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</si>
  <si>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</si>
  <si>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</si>
  <si>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</si>
  <si>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</si>
  <si>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</si>
  <si>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</si>
  <si>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</si>
  <si>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</si>
  <si>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</si>
  <si>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</si>
  <si>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</si>
  <si>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</si>
  <si>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</si>
  <si>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</si>
  <si>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</si>
  <si>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</si>
  <si>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</si>
  <si>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</si>
  <si>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</si>
  <si>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</si>
  <si>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</si>
  <si>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</si>
  <si>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</si>
  <si>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</si>
  <si>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</si>
  <si>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</si>
  <si>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</si>
  <si>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</si>
  <si>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</si>
  <si>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</si>
  <si>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</si>
  <si>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</si>
  <si>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</si>
  <si>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</si>
  <si>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</si>
  <si>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</si>
  <si>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</si>
  <si>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</si>
  <si>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</si>
  <si>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</si>
  <si>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</si>
  <si>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</si>
  <si>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</si>
  <si>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</si>
  <si>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</si>
  <si>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</si>
  <si>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</si>
  <si>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</si>
  <si>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</si>
  <si>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</si>
  <si>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</si>
  <si>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</si>
  <si>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</si>
  <si>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</si>
  <si>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</si>
  <si>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</si>
  <si>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</si>
  <si>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</si>
  <si>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</si>
  <si>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</si>
  <si>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</si>
  <si>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</si>
  <si>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</si>
  <si>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</si>
  <si>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</si>
  <si>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</si>
  <si>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</si>
  <si>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</si>
  <si>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</si>
  <si>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</si>
  <si>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</si>
  <si>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</si>
  <si>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</si>
  <si>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</si>
  <si>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</si>
  <si>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</si>
  <si>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</si>
  <si>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</si>
  <si>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</si>
  <si>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</si>
  <si>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</si>
  <si>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</si>
  <si>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</si>
  <si>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</si>
  <si>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</si>
  <si>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</si>
  <si>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</si>
  <si>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</si>
  <si>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</si>
  <si>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</si>
  <si>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</si>
  <si>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</si>
  <si>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</si>
  <si>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</si>
  <si>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</si>
  <si>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</si>
  <si>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</si>
  <si>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</si>
  <si>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</si>
  <si>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</si>
  <si>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</si>
  <si>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</si>
  <si>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</si>
  <si>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</si>
  <si>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</si>
  <si>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</si>
  <si>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</si>
  <si>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</si>
  <si>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</si>
  <si>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</si>
  <si>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</si>
  <si>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</si>
  <si>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</si>
  <si>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</si>
  <si>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</si>
  <si>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</si>
  <si>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</si>
  <si>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</si>
  <si>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</si>
  <si>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</si>
  <si>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</si>
  <si>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</si>
  <si>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</si>
  <si>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</si>
  <si>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</si>
  <si>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</si>
  <si>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</si>
  <si>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</si>
  <si>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</si>
  <si>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</si>
  <si>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</si>
  <si>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</si>
  <si>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</si>
  <si>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</si>
  <si>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</si>
  <si>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</si>
  <si>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</si>
  <si>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</si>
  <si>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</si>
  <si>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</si>
  <si>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</si>
  <si>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</si>
  <si>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</si>
  <si>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</si>
  <si>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</si>
  <si>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</si>
  <si>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</si>
  <si>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</si>
  <si>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</si>
  <si>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</si>
  <si>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</si>
  <si>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</si>
  <si>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</si>
  <si>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</si>
  <si>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</si>
  <si>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</si>
  <si>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</si>
  <si>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</si>
  <si>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</si>
  <si>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</si>
  <si>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</si>
  <si>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</si>
  <si>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</si>
  <si>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</si>
  <si>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</si>
  <si>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</si>
  <si>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</si>
  <si>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</si>
  <si>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</si>
  <si>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</si>
  <si>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</si>
  <si>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</si>
  <si>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</si>
  <si>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</si>
  <si>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</si>
  <si>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</si>
  <si>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</si>
  <si>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</si>
  <si>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</si>
  <si>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</si>
  <si>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</si>
  <si>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</si>
  <si>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</si>
  <si>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</si>
  <si>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</si>
  <si>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</si>
  <si>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</si>
  <si>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</si>
  <si>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</si>
  <si>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</si>
  <si>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</si>
  <si>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</si>
  <si>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</si>
  <si>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</si>
  <si>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</si>
  <si>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</si>
  <si>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</si>
  <si>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</si>
  <si>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</si>
  <si>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</si>
  <si>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</si>
  <si>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</si>
  <si>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</si>
  <si>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</si>
  <si>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</si>
  <si>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</si>
  <si>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</si>
  <si>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</si>
  <si>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</si>
  <si>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</si>
  <si>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</si>
  <si>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</si>
  <si>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</si>
  <si>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</si>
  <si>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</si>
  <si>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</si>
  <si>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</si>
  <si>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</si>
  <si>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</si>
  <si>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</si>
  <si>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</si>
  <si>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</si>
  <si>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</si>
  <si>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</si>
  <si>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</si>
  <si>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</si>
  <si>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</si>
  <si>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</si>
  <si>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</si>
  <si>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</si>
  <si>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</si>
  <si>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</si>
  <si>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</si>
  <si>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</si>
  <si>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</si>
  <si>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</si>
  <si>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</si>
  <si>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</si>
  <si>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</si>
  <si>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</si>
  <si>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</si>
  <si>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</si>
  <si>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</si>
  <si>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</si>
  <si>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</si>
  <si>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</si>
  <si>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</si>
  <si>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</si>
  <si>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</si>
  <si>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</si>
  <si>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</si>
  <si>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</si>
  <si>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</si>
  <si>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</si>
  <si>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</si>
  <si>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</si>
  <si>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</si>
  <si>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</si>
  <si>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</si>
  <si>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</si>
  <si>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</si>
  <si>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</si>
  <si>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</si>
  <si>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</si>
  <si>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</si>
  <si>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</si>
  <si>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</si>
  <si>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</si>
  <si>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</si>
  <si>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</si>
  <si>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</si>
  <si>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</si>
  <si>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</si>
  <si>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</si>
  <si>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</si>
  <si>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</si>
  <si>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</si>
  <si>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</si>
  <si>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</si>
  <si>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</si>
  <si>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</si>
  <si>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</si>
  <si>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</si>
  <si>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</si>
  <si>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</si>
  <si>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</si>
  <si>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</si>
  <si>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</si>
  <si>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</si>
  <si>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</si>
  <si>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</si>
  <si>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</si>
  <si>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</si>
  <si>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</si>
  <si>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</si>
  <si>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</si>
  <si>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</si>
  <si>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</si>
  <si>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</si>
  <si>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</si>
  <si>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</si>
  <si>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</si>
  <si>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</si>
  <si>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</si>
  <si>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</si>
  <si>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</si>
  <si>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</si>
  <si>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</si>
  <si>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</si>
  <si>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</si>
  <si>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</si>
  <si>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</si>
  <si>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</si>
  <si>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</si>
  <si>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</si>
  <si>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</si>
  <si>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</si>
  <si>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</si>
  <si>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</si>
  <si>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</si>
  <si>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</si>
  <si>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</si>
  <si>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</si>
  <si>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</si>
  <si>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</si>
  <si>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</si>
  <si>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</si>
  <si>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</si>
  <si>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</si>
  <si>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</si>
  <si>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</si>
  <si>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</si>
  <si>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</si>
  <si>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</si>
  <si>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</si>
  <si>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</si>
  <si>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</si>
  <si>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</si>
  <si>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</si>
  <si>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</si>
  <si>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</si>
  <si>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</si>
  <si>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</si>
  <si>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</si>
  <si>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</si>
  <si>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</si>
  <si>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</si>
  <si>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</si>
  <si>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</si>
  <si>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</si>
  <si>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</si>
  <si>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</si>
  <si>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</si>
  <si>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</si>
  <si>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</si>
  <si>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</si>
  <si>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</si>
  <si>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</si>
  <si>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</si>
  <si>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</si>
  <si>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</si>
  <si>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</si>
  <si>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</si>
  <si>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</si>
  <si>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</si>
  <si>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</si>
  <si>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</si>
  <si>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</si>
  <si>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</si>
  <si>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</si>
  <si>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</si>
  <si>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</si>
  <si>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</si>
  <si>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</si>
  <si>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</si>
  <si>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</si>
  <si>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</si>
  <si>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</si>
  <si>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</si>
  <si>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</si>
  <si>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</si>
  <si>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</si>
  <si>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</si>
  <si>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</si>
  <si>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</si>
  <si>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</si>
  <si>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</si>
  <si>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</si>
  <si>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</si>
  <si>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</si>
  <si>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</si>
  <si>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</si>
  <si>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</si>
  <si>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</si>
  <si>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</si>
  <si>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</si>
  <si>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</si>
  <si>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</si>
  <si>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</si>
  <si>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</si>
  <si>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</si>
  <si>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</si>
  <si>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</si>
  <si>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</si>
  <si>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</si>
  <si>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</si>
  <si>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</si>
  <si>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</si>
  <si>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</si>
  <si>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</si>
  <si>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</si>
  <si>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</si>
  <si>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</si>
  <si>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</si>
  <si>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</si>
  <si>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</si>
  <si>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</si>
  <si>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</si>
  <si>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</si>
  <si>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</si>
  <si>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</si>
  <si>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</si>
  <si>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</si>
  <si>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</si>
  <si>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</si>
  <si>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</si>
  <si>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</si>
  <si>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</si>
  <si>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</si>
  <si>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</si>
  <si>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</si>
  <si>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</si>
  <si>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</si>
  <si>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</si>
  <si>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</si>
  <si>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</si>
  <si>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</si>
  <si>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</si>
  <si>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</si>
  <si>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</si>
  <si>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</si>
  <si>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</si>
  <si>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</si>
  <si>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</si>
  <si>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</si>
  <si>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</si>
  <si>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</si>
  <si>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</si>
  <si>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</si>
  <si>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</si>
  <si>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</si>
  <si>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</si>
  <si>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</si>
  <si>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</si>
  <si>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</si>
  <si>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</si>
  <si>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</si>
  <si>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</si>
  <si>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</si>
  <si>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</si>
  <si>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</si>
  <si>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</si>
  <si>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</si>
  <si>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</si>
  <si>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</si>
  <si>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</si>
  <si>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</si>
  <si>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</si>
  <si>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</si>
  <si>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</si>
  <si>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</si>
  <si>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</si>
  <si>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</si>
  <si>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</si>
  <si>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</si>
  <si>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</si>
  <si>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</si>
  <si>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</si>
  <si>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</si>
  <si>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</si>
  <si>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</si>
  <si>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</si>
  <si>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</si>
  <si>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</si>
  <si>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</si>
  <si>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</si>
  <si>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</si>
  <si>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</si>
  <si>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</si>
  <si>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</si>
  <si>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</si>
  <si>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</si>
  <si>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</si>
  <si>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</si>
  <si>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</si>
  <si>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</si>
  <si>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</si>
  <si>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</si>
  <si>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</si>
  <si>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</si>
  <si>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</si>
  <si>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</si>
  <si>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</si>
  <si>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</si>
  <si>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</si>
  <si>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</si>
  <si>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</si>
  <si>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</si>
  <si>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</si>
  <si>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</si>
  <si>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</si>
  <si>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</si>
  <si>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</si>
  <si>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</si>
  <si>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</si>
  <si>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</si>
  <si>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</si>
  <si>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</si>
  <si>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</si>
  <si>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</si>
  <si>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</si>
  <si>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</si>
  <si>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</si>
  <si>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</si>
  <si>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</si>
  <si>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</si>
  <si>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</si>
  <si>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</si>
  <si>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</si>
  <si>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</si>
  <si>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</si>
  <si>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</si>
  <si>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</si>
  <si>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</si>
  <si>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</si>
  <si>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</si>
  <si>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</si>
  <si>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</si>
  <si>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</si>
  <si>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</si>
  <si>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</si>
  <si>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</si>
  <si>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</si>
  <si>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</si>
  <si>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</si>
  <si>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</si>
  <si>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</si>
  <si>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</si>
  <si>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</si>
  <si>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</si>
  <si>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</si>
  <si>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</si>
  <si>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</si>
  <si>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</si>
  <si>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</si>
  <si>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</si>
  <si>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</si>
  <si>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</si>
  <si>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</si>
  <si>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</si>
  <si>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</si>
  <si>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</si>
  <si>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</si>
  <si>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</si>
  <si>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</si>
  <si>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</si>
  <si>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</si>
  <si>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</si>
  <si>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</si>
  <si>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</si>
  <si>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</si>
  <si>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</si>
  <si>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</si>
  <si>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</si>
  <si>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</si>
  <si>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</si>
  <si>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</si>
  <si>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</si>
  <si>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</si>
  <si>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</si>
  <si>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</si>
  <si>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</si>
  <si>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</si>
  <si>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</si>
  <si>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</si>
  <si>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</si>
  <si>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</si>
  <si>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</si>
  <si>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</si>
  <si>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</si>
  <si>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</si>
  <si>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</si>
  <si>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</si>
  <si>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</si>
  <si>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</si>
  <si>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</si>
  <si>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</si>
  <si>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</si>
  <si>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</si>
  <si>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</si>
  <si>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</si>
  <si>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</si>
  <si>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</si>
  <si>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</si>
  <si>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</si>
  <si>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</si>
  <si>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</si>
  <si>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</si>
  <si>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</si>
  <si>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</si>
  <si>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</si>
  <si>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</si>
  <si>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</si>
  <si>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</si>
  <si>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</si>
  <si>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</si>
  <si>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</si>
  <si>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</si>
  <si>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</si>
  <si>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</si>
  <si>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</si>
  <si>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</si>
  <si>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</si>
  <si>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</si>
  <si>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</si>
  <si>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</si>
  <si>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</si>
  <si>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</si>
  <si>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</si>
  <si>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</si>
  <si>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</si>
  <si>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</si>
  <si>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</si>
  <si>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</si>
  <si>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</si>
  <si>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</si>
  <si>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</si>
  <si>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</si>
  <si>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</si>
  <si>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</si>
  <si>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</si>
  <si>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</si>
  <si>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</si>
  <si>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</si>
  <si>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</si>
  <si>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</si>
  <si>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</si>
  <si>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</si>
  <si>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</si>
  <si>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</si>
  <si>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</si>
  <si>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</si>
  <si>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</si>
  <si>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</si>
  <si>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</si>
  <si>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</si>
  <si>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</si>
  <si>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</si>
  <si>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</si>
  <si>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</si>
  <si>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</si>
  <si>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</si>
  <si>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</si>
  <si>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</si>
  <si>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</si>
  <si>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</si>
  <si>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</si>
  <si>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</si>
  <si>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</si>
  <si>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</si>
  <si>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</si>
  <si>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</si>
  <si>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</si>
  <si>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</si>
  <si>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</si>
  <si>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</si>
  <si>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</si>
  <si>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</si>
  <si>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</si>
  <si>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</si>
  <si>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</si>
  <si>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</si>
  <si>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</si>
  <si>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</si>
  <si>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</si>
  <si>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</si>
  <si>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</si>
  <si>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</si>
  <si>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</si>
  <si>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</si>
  <si>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</si>
  <si>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</si>
  <si>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</si>
  <si>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</si>
  <si>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</si>
  <si>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</si>
  <si>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</si>
  <si>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</si>
  <si>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</si>
  <si>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</si>
  <si>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</si>
  <si>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</si>
  <si>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</si>
  <si>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</si>
  <si>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</si>
  <si>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</si>
  <si>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</si>
  <si>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</si>
  <si>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</si>
  <si>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</si>
  <si>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</si>
  <si>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</si>
  <si>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</si>
  <si>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</si>
  <si>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</si>
  <si>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</si>
  <si>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</si>
  <si>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</si>
  <si>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</si>
  <si>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</si>
  <si>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</si>
  <si>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</si>
  <si>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</si>
  <si>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</si>
  <si>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</si>
  <si>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</si>
  <si>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</si>
  <si>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</si>
  <si>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</si>
  <si>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</si>
  <si>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</si>
  <si>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</si>
  <si>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</si>
  <si>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</si>
  <si>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</si>
  <si>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</si>
  <si>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</si>
  <si>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</si>
  <si>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</si>
  <si>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</si>
  <si>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</si>
  <si>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</si>
  <si>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</si>
  <si>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</si>
  <si>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</si>
  <si>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</si>
  <si>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</si>
  <si>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</si>
  <si>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</si>
  <si>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</si>
  <si>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</si>
  <si>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</si>
  <si>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</si>
  <si>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</si>
  <si>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</si>
  <si>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</si>
  <si>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</si>
  <si>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</si>
  <si>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</si>
  <si>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</si>
  <si>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</si>
  <si>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</si>
  <si>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</si>
  <si>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</si>
  <si>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</si>
  <si>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</si>
  <si>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</si>
  <si>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</si>
  <si>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</si>
  <si>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</si>
  <si>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</si>
  <si>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</si>
  <si>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</si>
  <si>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</si>
  <si>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</si>
  <si>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</si>
  <si>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</si>
  <si>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</si>
  <si>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</si>
  <si>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</si>
  <si>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</si>
  <si>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</si>
  <si>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</si>
  <si>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</si>
  <si>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</si>
  <si>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</si>
  <si>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</si>
  <si>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</si>
  <si>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</si>
  <si>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</si>
  <si>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</si>
  <si>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</si>
  <si>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</si>
  <si>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</si>
  <si>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</si>
  <si>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</si>
  <si>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</si>
  <si>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</si>
  <si>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</si>
  <si>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</si>
  <si>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</si>
  <si>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</si>
  <si>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</si>
  <si>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</si>
  <si>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</si>
  <si>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</si>
  <si>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</si>
  <si>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</si>
  <si>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</si>
  <si>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</si>
  <si>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</si>
  <si>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</si>
  <si>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</si>
  <si>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</si>
  <si>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</si>
  <si>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</si>
  <si>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</si>
  <si>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</si>
  <si>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</si>
  <si>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</si>
  <si>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</si>
  <si>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</si>
  <si>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</si>
  <si>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</si>
  <si>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</si>
  <si>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</si>
  <si>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</si>
  <si>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</si>
  <si>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</si>
  <si>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</si>
  <si>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</si>
  <si>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</si>
  <si>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</si>
  <si>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</si>
  <si>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</si>
  <si>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</si>
  <si>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</si>
  <si>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</si>
  <si>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</si>
  <si>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</si>
  <si>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</si>
  <si>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</si>
  <si>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</si>
  <si>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</si>
  <si>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</si>
  <si>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</si>
  <si>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</si>
  <si>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</si>
  <si>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</si>
  <si>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</si>
  <si>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</si>
  <si>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</si>
  <si>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</si>
  <si>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</si>
  <si>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</si>
  <si>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</si>
  <si>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</si>
  <si>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</si>
  <si>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</si>
  <si>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</si>
  <si>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</si>
  <si>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</si>
  <si>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</si>
  <si>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</si>
  <si>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</si>
  <si>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</si>
  <si>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</si>
  <si>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</si>
  <si>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</si>
  <si>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</si>
  <si>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</si>
  <si>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</si>
  <si>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</si>
  <si>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</si>
  <si>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</si>
  <si>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</si>
  <si>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</si>
  <si>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</si>
  <si>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</si>
  <si>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</si>
  <si>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</si>
  <si>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</si>
  <si>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</si>
  <si>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</si>
  <si>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</si>
  <si>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</si>
  <si>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</si>
  <si>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</si>
  <si>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</si>
  <si>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</si>
  <si>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</si>
  <si>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</si>
  <si>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</si>
  <si>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</si>
  <si>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</si>
  <si>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</si>
  <si>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</si>
  <si>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</si>
  <si>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</si>
  <si>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</si>
  <si>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</si>
  <si>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</si>
  <si>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</si>
  <si>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</si>
  <si>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</si>
  <si>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</si>
  <si>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</si>
  <si>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</si>
  <si>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</si>
  <si>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</si>
  <si>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</si>
  <si>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</si>
  <si>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</si>
  <si>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</si>
  <si>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</si>
  <si>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</si>
  <si>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</si>
  <si>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</si>
  <si>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</si>
  <si>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</si>
  <si>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</si>
  <si>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</si>
  <si>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</si>
  <si>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</si>
  <si>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</si>
  <si>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</si>
  <si>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</si>
  <si>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</si>
  <si>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</si>
  <si>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</si>
  <si>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</si>
  <si>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</si>
  <si>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</si>
  <si>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</si>
  <si>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</si>
  <si>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</si>
  <si>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</si>
  <si>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</si>
  <si>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</si>
  <si>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</si>
  <si>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</si>
  <si>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</si>
  <si>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</si>
  <si>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</si>
  <si>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</si>
  <si>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</si>
  <si>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</si>
  <si>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</si>
  <si>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</si>
  <si>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</si>
  <si>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</si>
  <si>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</si>
  <si>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</si>
  <si>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</si>
  <si>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</si>
  <si>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</si>
  <si>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</si>
  <si>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</si>
  <si>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</si>
  <si>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</si>
  <si>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</si>
  <si>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</si>
  <si>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</si>
  <si>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</si>
  <si>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</si>
  <si>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</si>
  <si>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</si>
  <si>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</si>
  <si>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</si>
  <si>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</si>
  <si>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</si>
  <si>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</si>
  <si>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</si>
  <si>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</si>
  <si>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</si>
  <si>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</si>
  <si>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</si>
  <si>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</si>
  <si>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</si>
  <si>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</si>
  <si>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</si>
  <si>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</si>
  <si>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</si>
  <si>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</si>
  <si>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</si>
  <si>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</si>
  <si>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</si>
  <si>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</si>
  <si>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</si>
  <si>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</si>
  <si>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</si>
  <si>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</si>
  <si>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</si>
  <si>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</si>
  <si>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</si>
  <si>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</si>
  <si>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</si>
  <si>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</si>
  <si>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</si>
  <si>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</si>
  <si>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</si>
  <si>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</si>
  <si>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</si>
  <si>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</si>
  <si>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</si>
  <si>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</si>
  <si>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</si>
  <si>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</si>
  <si>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</si>
  <si>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</si>
  <si>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</si>
  <si>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</si>
  <si>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</si>
  <si>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</si>
  <si>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</si>
  <si>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</si>
  <si>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</si>
  <si>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</si>
  <si>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</si>
  <si>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</si>
  <si>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</si>
  <si>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</si>
  <si>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</si>
  <si>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</si>
  <si>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</si>
  <si>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</si>
  <si>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</si>
  <si>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</si>
  <si>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</si>
  <si>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</si>
  <si>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</si>
  <si>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</si>
  <si>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</si>
  <si>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</si>
  <si>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</si>
  <si>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</si>
  <si>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</si>
  <si>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</si>
  <si>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</si>
  <si>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</si>
  <si>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</si>
  <si>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</si>
  <si>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</si>
  <si>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</si>
  <si>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</si>
  <si>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</si>
  <si>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</si>
  <si>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</si>
  <si>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</si>
  <si>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</si>
  <si>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</si>
  <si>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</si>
  <si>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</si>
  <si>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</si>
  <si>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</si>
  <si>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</si>
  <si>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</si>
  <si>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</si>
  <si>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</si>
  <si>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</si>
  <si>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</si>
  <si>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</si>
  <si>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</si>
  <si>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</si>
  <si>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</si>
  <si>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</si>
  <si>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</si>
  <si>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</si>
  <si>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</si>
  <si>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</si>
  <si>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</si>
  <si>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</si>
  <si>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</si>
  <si>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</si>
  <si>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</si>
  <si>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</si>
  <si>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</si>
  <si>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</si>
  <si>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</si>
  <si>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</si>
  <si>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</si>
  <si>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</si>
  <si>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</si>
  <si>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</si>
  <si>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</si>
  <si>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</si>
  <si>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</si>
  <si>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</si>
  <si>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</si>
  <si>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</si>
  <si>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</si>
  <si>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</si>
  <si>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</si>
  <si>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</si>
  <si>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</si>
  <si>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</si>
  <si>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</si>
  <si>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</si>
  <si>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</si>
  <si>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</si>
  <si>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</si>
  <si>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</si>
  <si>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</si>
  <si>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</si>
  <si>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</si>
  <si>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</si>
  <si>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</si>
  <si>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</si>
  <si>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</si>
  <si>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</si>
  <si>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</si>
  <si>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</si>
  <si>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</si>
  <si>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</si>
  <si>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</si>
  <si>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</si>
  <si>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</si>
  <si>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</si>
  <si>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</si>
  <si>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</si>
  <si>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</si>
  <si>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</si>
  <si>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</si>
  <si>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</si>
  <si>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</si>
  <si>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</si>
  <si>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</si>
  <si>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</si>
  <si>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</si>
  <si>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</si>
  <si>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</si>
  <si>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</si>
  <si>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</si>
  <si>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</si>
  <si>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</si>
  <si>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</si>
  <si>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</si>
  <si>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</si>
  <si>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</si>
  <si>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</si>
  <si>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</si>
  <si>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</si>
  <si>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</si>
  <si>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</si>
  <si>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</si>
  <si>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</si>
  <si>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</si>
  <si>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</si>
  <si>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</si>
  <si>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</si>
  <si>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</si>
  <si>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</si>
  <si>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</si>
  <si>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</si>
  <si>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</si>
  <si>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</si>
  <si>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</si>
  <si>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</si>
  <si>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</si>
  <si>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</si>
  <si>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</si>
  <si>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</si>
  <si>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</si>
  <si>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</si>
  <si>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</si>
  <si>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</si>
  <si>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</si>
  <si>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</si>
  <si>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</si>
  <si>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</si>
  <si>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</si>
  <si>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</si>
  <si>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</si>
  <si>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</si>
  <si>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</si>
  <si>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</si>
  <si>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</si>
  <si>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</si>
  <si>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</si>
  <si>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</si>
  <si>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</si>
  <si>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</si>
  <si>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</si>
  <si>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</si>
  <si>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</si>
  <si>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</si>
  <si>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</si>
  <si>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</si>
  <si>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</si>
  <si>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</si>
  <si>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</si>
  <si>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</si>
  <si>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</si>
  <si>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</si>
  <si>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</si>
  <si>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</si>
  <si>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</si>
  <si>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</si>
  <si>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</si>
  <si>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</si>
  <si>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</si>
  <si>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</si>
  <si>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</si>
  <si>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</si>
  <si>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</si>
  <si>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</si>
  <si>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</si>
  <si>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</si>
  <si>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</si>
  <si>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</si>
  <si>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</si>
  <si>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</si>
  <si>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</si>
  <si>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</si>
  <si>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</si>
  <si>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</si>
  <si>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</si>
  <si>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</si>
  <si>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</si>
  <si>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</si>
  <si>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</si>
  <si>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</si>
  <si>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</si>
  <si>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</si>
  <si>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</si>
  <si>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</si>
  <si>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</si>
  <si>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</si>
  <si>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</si>
  <si>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</si>
  <si>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</si>
  <si>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</si>
  <si>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</si>
  <si>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</si>
  <si>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</si>
  <si>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</si>
  <si>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</si>
  <si>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</si>
  <si>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</si>
  <si>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</si>
  <si>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</si>
  <si>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</si>
  <si>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</si>
  <si>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</si>
  <si>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</si>
  <si>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</si>
  <si>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</si>
  <si>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</si>
  <si>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</si>
  <si>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</si>
  <si>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</si>
  <si>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</si>
  <si>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</si>
  <si>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</si>
  <si>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</si>
  <si>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</si>
  <si>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</si>
  <si>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</si>
  <si>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</si>
  <si>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</si>
  <si>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</si>
  <si>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</si>
  <si>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</si>
  <si>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</si>
  <si>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</si>
  <si>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</si>
  <si>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</si>
  <si>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</si>
  <si>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</si>
  <si>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</si>
  <si>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</si>
  <si>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</si>
  <si>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</si>
  <si>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</si>
  <si>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</si>
  <si>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</si>
  <si>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</si>
  <si>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</si>
  <si>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</si>
  <si>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</si>
  <si>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</si>
  <si>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</si>
  <si>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</si>
  <si>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</si>
  <si>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</si>
  <si>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</si>
  <si>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</si>
  <si>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</si>
  <si>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</si>
  <si>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</si>
  <si>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</si>
  <si>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</si>
  <si>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</si>
  <si>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</si>
  <si>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</si>
  <si>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</si>
  <si>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</si>
  <si>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</si>
  <si>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</si>
  <si>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</si>
  <si>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</si>
  <si>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</si>
  <si>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</si>
  <si>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</si>
  <si>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</si>
  <si>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</si>
  <si>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</si>
  <si>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</si>
  <si>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</si>
  <si>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</si>
  <si>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</si>
  <si>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</si>
  <si>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</si>
  <si>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</si>
  <si>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</si>
  <si>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</si>
  <si>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</si>
  <si>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</si>
  <si>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</si>
  <si>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</si>
  <si>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</si>
  <si>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</si>
  <si>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</si>
  <si>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</si>
  <si>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</si>
  <si>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</si>
  <si>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</si>
  <si>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</si>
  <si>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</si>
  <si>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</si>
  <si>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</si>
  <si>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</si>
  <si>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</si>
  <si>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</si>
  <si>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</si>
  <si>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</si>
  <si>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</si>
  <si>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</si>
  <si>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</si>
  <si>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</si>
  <si>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</si>
  <si>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</si>
  <si>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</si>
  <si>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</si>
  <si>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</si>
  <si>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</si>
  <si>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</si>
  <si>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</si>
  <si>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</si>
  <si>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</si>
  <si>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</si>
  <si>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</si>
  <si>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</si>
  <si>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</si>
  <si>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</si>
  <si>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</si>
  <si>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</si>
  <si>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</si>
  <si>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</si>
  <si>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</si>
  <si>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</si>
  <si>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</si>
  <si>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</si>
  <si>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</si>
  <si>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</si>
  <si>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</si>
  <si>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</si>
  <si>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</si>
  <si>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</si>
  <si>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</si>
  <si>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</si>
  <si>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</si>
  <si>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</si>
  <si>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</si>
  <si>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</si>
  <si>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</si>
  <si>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</si>
  <si>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</si>
  <si>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</si>
  <si>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</si>
  <si>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</si>
  <si>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</si>
  <si>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</si>
  <si>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</si>
  <si>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</si>
  <si>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</si>
  <si>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</si>
  <si>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</si>
  <si>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</si>
  <si>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</si>
  <si>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</si>
  <si>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</si>
  <si>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</si>
  <si>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</si>
  <si>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</si>
  <si>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</si>
  <si>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</si>
  <si>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</si>
  <si>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</si>
  <si>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</si>
  <si>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</si>
  <si>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</si>
  <si>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</si>
  <si>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</si>
  <si>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</si>
  <si>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</si>
  <si>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</si>
  <si>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</si>
  <si>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</si>
  <si>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</si>
  <si>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</si>
  <si>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</si>
  <si>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</si>
  <si>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</si>
  <si>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</si>
  <si>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</si>
  <si>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</si>
  <si>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</si>
  <si>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</si>
  <si>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</si>
  <si>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</si>
  <si>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</si>
  <si>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</si>
  <si>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</si>
  <si>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</si>
  <si>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</si>
  <si>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</si>
  <si>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</si>
  <si>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</si>
  <si>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</si>
  <si>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</si>
  <si>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</si>
  <si>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</si>
  <si>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</si>
  <si>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</si>
  <si>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</si>
  <si>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</si>
  <si>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</si>
  <si>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</si>
  <si>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</si>
  <si>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</si>
  <si>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</si>
  <si>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</si>
  <si>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</si>
  <si>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</si>
  <si>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</si>
  <si>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</si>
  <si>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</si>
  <si>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</si>
  <si>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</si>
  <si>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</si>
  <si>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</si>
  <si>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</si>
  <si>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</si>
  <si>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</si>
  <si>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</si>
  <si>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</si>
  <si>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</si>
  <si>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</si>
  <si>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</si>
  <si>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</si>
  <si>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</si>
  <si>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</si>
  <si>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</si>
  <si>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</si>
  <si>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</si>
  <si>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</si>
  <si>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</si>
  <si>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</si>
  <si>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</si>
  <si>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</si>
  <si>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</si>
  <si>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</si>
  <si>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</si>
  <si>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</si>
  <si>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</si>
  <si>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</si>
  <si>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</si>
  <si>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</si>
  <si>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</si>
  <si>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</si>
  <si>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</si>
  <si>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</si>
  <si>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</si>
  <si>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</si>
  <si>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</si>
  <si>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</si>
  <si>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</si>
  <si>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</si>
  <si>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</si>
  <si>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</si>
  <si>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</si>
  <si>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</si>
  <si>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</si>
  <si>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</si>
  <si>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</si>
  <si>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</si>
  <si>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</si>
  <si>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</si>
  <si>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</si>
  <si>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</si>
  <si>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</si>
  <si>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</si>
  <si>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</si>
  <si>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</si>
  <si>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</si>
  <si>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</si>
  <si>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</si>
  <si>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</si>
  <si>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</si>
  <si>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</si>
  <si>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</si>
  <si>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</si>
  <si>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</si>
  <si>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</si>
  <si>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</si>
  <si>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</si>
  <si>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</si>
  <si>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</si>
  <si>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</si>
  <si>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</si>
  <si>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</si>
  <si>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</si>
  <si>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</si>
  <si>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</si>
  <si>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</si>
  <si>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</si>
  <si>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</si>
  <si>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</si>
  <si>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</si>
  <si>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</si>
  <si>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</si>
  <si>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</si>
  <si>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</si>
  <si>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</si>
  <si>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</si>
  <si>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</si>
  <si>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</si>
  <si>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</si>
  <si>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</si>
  <si>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</si>
  <si>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</si>
  <si>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</si>
  <si>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</si>
  <si>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</si>
  <si>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</si>
  <si>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</si>
  <si>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</si>
  <si>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</si>
  <si>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</si>
  <si>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</si>
  <si>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</si>
  <si>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</si>
  <si>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</si>
  <si>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</si>
  <si>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</si>
  <si>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</si>
  <si>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</si>
  <si>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</si>
  <si>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</si>
  <si>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</si>
  <si>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</si>
  <si>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</si>
  <si>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</si>
  <si>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</si>
  <si>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</si>
  <si>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</si>
  <si>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</si>
  <si>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</si>
  <si>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</si>
  <si>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</si>
  <si>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</si>
  <si>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</si>
  <si>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</si>
  <si>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</si>
  <si>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</si>
  <si>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</si>
  <si>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</si>
  <si>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</si>
  <si>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</si>
  <si>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</si>
  <si>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</si>
  <si>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</si>
  <si>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</si>
  <si>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</si>
  <si>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</si>
  <si>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</si>
  <si>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</si>
  <si>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</si>
  <si>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</si>
  <si>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</si>
  <si>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</si>
  <si>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</si>
  <si>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</si>
  <si>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</si>
  <si>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</si>
  <si>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</si>
  <si>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</si>
  <si>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</si>
  <si>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</si>
  <si>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</si>
  <si>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</si>
  <si>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</si>
  <si>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</si>
  <si>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</si>
  <si>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</si>
  <si>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</si>
  <si>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</si>
  <si>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</si>
  <si>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</si>
  <si>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</si>
  <si>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</si>
  <si>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</si>
  <si>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</si>
  <si>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</si>
  <si>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</si>
  <si>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</si>
  <si>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</si>
  <si>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</si>
  <si>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</si>
  <si>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</si>
  <si>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</si>
  <si>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</si>
  <si>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</si>
  <si>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</si>
  <si>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</si>
  <si>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</si>
  <si>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</si>
  <si>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</si>
  <si>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</si>
  <si>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</si>
  <si>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</si>
  <si>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</si>
  <si>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</si>
  <si>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</si>
  <si>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</si>
  <si>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</si>
  <si>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</si>
  <si>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</si>
  <si>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</si>
  <si>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</si>
  <si>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</si>
  <si>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</si>
  <si>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</si>
  <si>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</si>
  <si>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</si>
  <si>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</si>
  <si>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</si>
  <si>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</si>
  <si>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</si>
  <si>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</si>
  <si>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</si>
  <si>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</si>
  <si>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</si>
  <si>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</si>
  <si>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</si>
  <si>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</si>
  <si>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</si>
  <si>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</si>
  <si>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</si>
  <si>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</si>
  <si>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</si>
  <si>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</si>
  <si>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</si>
  <si>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</si>
  <si>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</si>
  <si>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</si>
  <si>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</si>
  <si>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</si>
  <si>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</si>
  <si>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</si>
  <si>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</si>
  <si>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</si>
  <si>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</si>
  <si>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</si>
  <si>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</si>
  <si>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</si>
  <si>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</si>
  <si>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</si>
  <si>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</si>
  <si>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</si>
  <si>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</si>
  <si>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</si>
  <si>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</si>
  <si>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</si>
  <si>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</si>
  <si>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</si>
  <si>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</si>
  <si>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</si>
  <si>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</si>
  <si>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</si>
  <si>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</si>
  <si>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</si>
  <si>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</si>
  <si>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</si>
  <si>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</si>
  <si>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</si>
  <si>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</si>
  <si>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</si>
  <si>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</si>
  <si>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</si>
  <si>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</si>
  <si>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</si>
  <si>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</si>
  <si>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</si>
  <si>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</si>
  <si>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</si>
  <si>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</si>
  <si>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</si>
  <si>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</si>
  <si>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</si>
  <si>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</si>
  <si>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</si>
  <si>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</si>
  <si>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</si>
  <si>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</si>
  <si>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</si>
  <si>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</si>
  <si>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</si>
  <si>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</si>
  <si>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</si>
  <si>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</si>
  <si>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</si>
  <si>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</si>
  <si>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</si>
  <si>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</si>
  <si>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</si>
  <si>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</si>
  <si>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</si>
  <si>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</si>
  <si>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</si>
  <si>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</si>
  <si>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</si>
  <si>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</si>
  <si>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</si>
  <si>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</si>
  <si>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</si>
  <si>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</si>
  <si>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</si>
  <si>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</si>
  <si>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</si>
  <si>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</si>
  <si>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</si>
  <si>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</si>
  <si>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</si>
  <si>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</si>
  <si>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</si>
  <si>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</si>
  <si>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</si>
  <si>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</si>
  <si>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</si>
  <si>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</si>
  <si>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</si>
  <si>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</si>
  <si>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</si>
  <si>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</si>
  <si>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</si>
  <si>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</si>
  <si>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</si>
  <si>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</si>
  <si>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</si>
  <si>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</si>
  <si>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</si>
  <si>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</si>
  <si>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</si>
  <si>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</si>
  <si>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</si>
  <si>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</si>
  <si>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</si>
  <si>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</si>
  <si>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</si>
  <si>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</si>
  <si>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</si>
  <si>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</si>
  <si>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</si>
  <si>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</si>
  <si>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</si>
  <si>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</si>
  <si>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</si>
  <si>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</si>
  <si>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</si>
  <si>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</si>
  <si>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</si>
  <si>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</si>
  <si>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</si>
  <si>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</si>
  <si>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</si>
  <si>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</si>
  <si>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</si>
  <si>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</si>
  <si>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</si>
  <si>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</si>
  <si>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</si>
  <si>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</si>
  <si>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</si>
  <si>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</si>
  <si>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</si>
  <si>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</si>
  <si>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</si>
  <si>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</si>
  <si>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</si>
  <si>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</si>
  <si>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</si>
  <si>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</si>
  <si>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</si>
  <si>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</si>
  <si>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</si>
  <si>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</si>
  <si>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</si>
  <si>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</si>
  <si>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</si>
  <si>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</si>
  <si>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</si>
  <si>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</si>
  <si>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</si>
  <si>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</si>
  <si>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</si>
  <si>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</si>
  <si>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</si>
  <si>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</si>
  <si>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</si>
  <si>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</si>
  <si>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</si>
  <si>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</si>
  <si>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</si>
  <si>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</si>
  <si>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</si>
  <si>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</si>
  <si>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</si>
  <si>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</si>
  <si>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</si>
  <si>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</si>
  <si>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</si>
  <si>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</si>
  <si>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</si>
  <si>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</si>
  <si>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</si>
  <si>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</si>
  <si>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</si>
  <si>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</si>
  <si>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</si>
  <si>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</si>
  <si>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</si>
  <si>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</si>
  <si>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</si>
  <si>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</si>
  <si>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</si>
  <si>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</si>
  <si>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</si>
  <si>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</si>
  <si>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</si>
  <si>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</si>
  <si>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</si>
  <si>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</si>
  <si>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</si>
  <si>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</si>
  <si>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</si>
  <si>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</si>
  <si>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</si>
  <si>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</si>
  <si>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</si>
  <si>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</si>
  <si>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</si>
  <si>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</si>
  <si>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</si>
  <si>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</si>
  <si>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</si>
  <si>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</si>
  <si>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</si>
  <si>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</si>
  <si>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</si>
  <si>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</si>
  <si>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</si>
  <si>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</si>
  <si>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</si>
  <si>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</si>
  <si>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</si>
  <si>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</si>
  <si>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</si>
  <si>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</si>
  <si>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</si>
  <si>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</si>
  <si>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</si>
  <si>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</si>
  <si>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</si>
  <si>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</si>
  <si>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</si>
  <si>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</si>
  <si>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</si>
  <si>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</si>
  <si>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</si>
  <si>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</si>
  <si>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</si>
  <si>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</si>
  <si>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</si>
  <si>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</si>
  <si>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</si>
  <si>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</si>
  <si>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</si>
  <si>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</si>
  <si>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</si>
  <si>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</si>
  <si>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</si>
  <si>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</si>
  <si>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</si>
  <si>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</si>
  <si>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</si>
  <si>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</si>
  <si>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</si>
  <si>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</si>
  <si>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</si>
  <si>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</si>
  <si>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</si>
  <si>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</si>
  <si>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</si>
  <si>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</si>
  <si>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</si>
  <si>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</si>
  <si>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</si>
  <si>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</si>
  <si>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</si>
  <si>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</si>
  <si>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</si>
  <si>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</si>
  <si>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</si>
  <si>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</si>
  <si>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</si>
  <si>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</si>
  <si>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</si>
  <si>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</si>
  <si>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</si>
  <si>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</si>
  <si>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</si>
  <si>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</si>
  <si>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</si>
  <si>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</si>
  <si>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</si>
  <si>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</si>
  <si>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</si>
  <si>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</si>
  <si>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</si>
  <si>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</si>
  <si>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</si>
  <si>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</si>
  <si>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</si>
  <si>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</si>
  <si>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</si>
  <si>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</si>
  <si>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</si>
  <si>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</si>
  <si>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</si>
  <si>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</si>
  <si>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</si>
  <si>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</si>
  <si>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</si>
  <si>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</si>
  <si>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</si>
  <si>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</si>
  <si>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</si>
  <si>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</si>
  <si>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</si>
  <si>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</si>
  <si>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</si>
  <si>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</si>
  <si>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</si>
  <si>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</si>
  <si>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</si>
  <si>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</si>
  <si>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</si>
  <si>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</si>
  <si>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</si>
  <si>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</si>
  <si>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</si>
  <si>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</si>
  <si>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</si>
  <si>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</si>
  <si>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</si>
  <si>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</si>
  <si>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</si>
  <si>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</si>
  <si>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</si>
  <si>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</si>
  <si>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</si>
  <si>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</si>
  <si>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</si>
  <si>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</si>
  <si>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</si>
  <si>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</si>
  <si>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</si>
  <si>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</si>
  <si>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</si>
  <si>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</si>
  <si>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</si>
  <si>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</si>
  <si>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</si>
  <si>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</si>
  <si>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</si>
  <si>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</si>
  <si>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</si>
  <si>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</si>
  <si>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</si>
  <si>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</si>
  <si>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</si>
  <si>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</si>
  <si>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</si>
  <si>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</si>
  <si>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</si>
  <si>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</si>
  <si>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</si>
  <si>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</si>
  <si>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</si>
  <si>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</si>
  <si>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</si>
  <si>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</si>
  <si>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</si>
  <si>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</si>
  <si>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</si>
  <si>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</si>
  <si>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</si>
  <si>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</si>
  <si>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</si>
  <si>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</si>
  <si>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</si>
  <si>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</si>
  <si>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</si>
  <si>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</si>
  <si>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</si>
  <si>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</si>
  <si>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</si>
  <si>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</si>
  <si>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</si>
  <si>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</si>
  <si>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</si>
  <si>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</si>
  <si>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</si>
  <si>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</si>
  <si>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</si>
  <si>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</si>
  <si>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</si>
  <si>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</si>
  <si>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</si>
  <si>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</si>
  <si>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</si>
  <si>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</si>
  <si>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</si>
  <si>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</si>
  <si>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</si>
  <si>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</si>
  <si>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</si>
  <si>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</si>
  <si>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</si>
  <si>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</si>
  <si>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</si>
  <si>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</si>
  <si>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</si>
  <si>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</si>
  <si>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</si>
  <si>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</si>
  <si>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</si>
  <si>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</si>
  <si>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</si>
  <si>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</si>
  <si>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</si>
  <si>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</si>
  <si>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</si>
  <si>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</si>
  <si>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</si>
  <si>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</si>
  <si>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</si>
  <si>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</si>
  <si>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</si>
  <si>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</si>
  <si>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</si>
  <si>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</si>
  <si>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</si>
  <si>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</si>
  <si>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</si>
  <si>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</si>
  <si>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</si>
  <si>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</si>
  <si>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</si>
  <si>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</si>
  <si>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</si>
  <si>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</si>
  <si>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</si>
  <si>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</si>
  <si>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</si>
  <si>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</si>
  <si>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</si>
  <si>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</si>
  <si>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</si>
  <si>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</si>
  <si>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</si>
  <si>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</si>
  <si>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</si>
  <si>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</si>
  <si>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</si>
  <si>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</si>
  <si>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</si>
  <si>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</si>
  <si>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</si>
  <si>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</si>
  <si>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</si>
  <si>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</si>
  <si>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</si>
  <si>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</si>
  <si>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</si>
  <si>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</si>
  <si>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</si>
  <si>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</si>
  <si>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</si>
  <si>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</si>
  <si>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</si>
  <si>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</si>
  <si>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</si>
  <si>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</si>
  <si>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</si>
  <si>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</si>
  <si>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</si>
  <si>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</si>
  <si>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</si>
  <si>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</si>
  <si>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</si>
  <si>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</si>
  <si>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</si>
  <si>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</si>
  <si>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</si>
  <si>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</si>
  <si>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</si>
  <si>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</si>
  <si>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</si>
  <si>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</si>
  <si>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</si>
  <si>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</si>
  <si>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</si>
  <si>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</si>
  <si>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</si>
  <si>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</si>
  <si>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</si>
  <si>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</si>
  <si>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</si>
  <si>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</si>
  <si>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</si>
  <si>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</si>
  <si>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</si>
  <si>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</si>
  <si>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</si>
  <si>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</si>
  <si>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</si>
  <si>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</si>
  <si>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</si>
  <si>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</si>
  <si>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</si>
  <si>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</si>
  <si>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</si>
  <si>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</si>
  <si>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</si>
  <si>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</si>
  <si>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</si>
  <si>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</si>
  <si>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</si>
  <si>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</si>
  <si>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</si>
  <si>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</si>
  <si>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</si>
  <si>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</si>
  <si>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</si>
  <si>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</si>
  <si>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</si>
  <si>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</si>
  <si>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</si>
  <si>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</si>
  <si>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</si>
  <si>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</si>
  <si>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</si>
  <si>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</si>
  <si>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</si>
  <si>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</si>
  <si>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</si>
  <si>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</si>
  <si>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</si>
  <si>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</si>
  <si>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</si>
  <si>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</si>
  <si>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</si>
  <si>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</si>
  <si>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</si>
  <si>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</si>
  <si>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</si>
  <si>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</si>
  <si>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</si>
  <si>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</si>
  <si>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</si>
  <si>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</si>
  <si>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</si>
  <si>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</si>
  <si>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</si>
  <si>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</si>
  <si>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</si>
  <si>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</si>
  <si>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</si>
  <si>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</si>
  <si>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</si>
  <si>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</si>
  <si>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</si>
  <si>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</si>
  <si>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</si>
  <si>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</si>
  <si>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</si>
  <si>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</si>
  <si>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</si>
  <si>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</si>
  <si>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</si>
  <si>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</si>
  <si>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</si>
  <si>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</si>
  <si>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</si>
  <si>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</si>
  <si>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</si>
  <si>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</si>
  <si>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</si>
  <si>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</si>
  <si>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</si>
  <si>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</si>
  <si>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</si>
  <si>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</si>
  <si>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</si>
  <si>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</si>
  <si>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</si>
  <si>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</si>
  <si>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</si>
  <si>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</si>
  <si>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</si>
  <si>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</si>
  <si>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</si>
  <si>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</si>
  <si>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</si>
  <si>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</si>
  <si>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</si>
  <si>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</si>
  <si>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</si>
  <si>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</si>
  <si>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</si>
  <si>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</si>
  <si>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</si>
  <si>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</si>
  <si>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</si>
  <si>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</si>
  <si>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</si>
  <si>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</si>
  <si>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</si>
  <si>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</si>
  <si>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</si>
  <si>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</si>
  <si>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</si>
  <si>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</si>
  <si>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</si>
  <si>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</si>
  <si>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</si>
  <si>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</si>
  <si>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</si>
  <si>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</si>
  <si>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</si>
  <si>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</si>
  <si>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</si>
  <si>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</si>
  <si>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</si>
  <si>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</si>
  <si>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</si>
  <si>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</si>
  <si>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</si>
  <si>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</si>
  <si>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</si>
  <si>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</si>
  <si>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</si>
  <si>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</si>
  <si>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</si>
  <si>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</si>
  <si>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</si>
  <si>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</si>
  <si>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</si>
  <si>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</si>
  <si>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</si>
  <si>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</si>
  <si>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</si>
  <si>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</si>
  <si>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</si>
  <si>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</si>
  <si>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</si>
  <si>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</si>
  <si>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</si>
  <si>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</si>
  <si>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</si>
  <si>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</si>
  <si>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</si>
  <si>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</si>
  <si>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</si>
  <si>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</si>
  <si>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</si>
  <si>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</si>
  <si>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</si>
  <si>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</si>
  <si>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</si>
  <si>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</si>
  <si>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</si>
  <si>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</si>
  <si>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</si>
  <si>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</si>
  <si>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</si>
  <si>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</si>
  <si>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</si>
  <si>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</si>
  <si>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</si>
  <si>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</si>
  <si>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</si>
  <si>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</si>
  <si>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</si>
  <si>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</si>
  <si>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</si>
  <si>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</si>
  <si>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</si>
  <si>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</si>
  <si>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</si>
  <si>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</si>
  <si>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</si>
  <si>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</si>
  <si>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</si>
  <si>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</si>
  <si>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</si>
  <si>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</si>
  <si>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</si>
  <si>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</si>
  <si>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</si>
  <si>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</si>
  <si>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</si>
  <si>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</si>
  <si>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</si>
  <si>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</si>
  <si>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</si>
  <si>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</si>
  <si>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</si>
  <si>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</si>
  <si>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</si>
  <si>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</si>
  <si>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</si>
  <si>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</si>
  <si>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</si>
  <si>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</si>
  <si>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</si>
  <si>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</si>
  <si>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</si>
  <si>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</si>
  <si>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</si>
  <si>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</si>
  <si>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</si>
  <si>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</si>
  <si>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</si>
  <si>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</si>
  <si>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</si>
  <si>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</si>
  <si>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</si>
  <si>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</si>
  <si>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</si>
  <si>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</si>
  <si>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</si>
  <si>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</si>
  <si>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</si>
  <si>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</si>
  <si>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</si>
  <si>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</si>
  <si>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</si>
  <si>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</si>
  <si>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</si>
  <si>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</si>
  <si>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</si>
  <si>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</si>
  <si>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</si>
  <si>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</si>
  <si>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</si>
  <si>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</si>
  <si>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</si>
  <si>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</si>
  <si>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</si>
  <si>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</si>
  <si>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</si>
  <si>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</si>
  <si>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</si>
  <si>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</si>
  <si>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</si>
  <si>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</si>
  <si>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</si>
  <si>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</si>
  <si>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</si>
  <si>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</si>
  <si>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</si>
  <si>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</si>
  <si>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</si>
  <si>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</si>
  <si>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</si>
  <si>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</si>
  <si>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</si>
  <si>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</si>
  <si>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</si>
  <si>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</si>
  <si>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</si>
  <si>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</si>
  <si>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</si>
  <si>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</si>
  <si>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</si>
  <si>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</si>
  <si>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</si>
  <si>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</si>
  <si>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</si>
  <si>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</si>
  <si>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</si>
  <si>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</si>
  <si>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</si>
  <si>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</si>
  <si>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</si>
  <si>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</si>
  <si>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</si>
  <si>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</si>
  <si>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</si>
  <si>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</si>
  <si>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</si>
  <si>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</si>
  <si>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</si>
  <si>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</si>
  <si>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</si>
  <si>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</si>
  <si>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</si>
  <si>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</si>
  <si>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</si>
  <si>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</si>
  <si>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</si>
  <si>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</si>
  <si>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</si>
  <si>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</si>
  <si>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</si>
  <si>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</si>
  <si>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</si>
  <si>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</si>
  <si>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</si>
  <si>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</si>
  <si>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</si>
  <si>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</si>
  <si>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</si>
  <si>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</si>
  <si>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</si>
  <si>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</si>
  <si>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</si>
  <si>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</si>
  <si>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</si>
  <si>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</si>
  <si>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</si>
  <si>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</si>
  <si>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</si>
  <si>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</si>
  <si>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</si>
  <si>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</si>
  <si>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</si>
  <si>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</si>
  <si>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</si>
  <si>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</si>
  <si>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</si>
  <si>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</si>
  <si>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</si>
  <si>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</si>
  <si>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</si>
  <si>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</si>
  <si>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</si>
  <si>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</si>
  <si>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</si>
  <si>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</si>
  <si>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</si>
  <si>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</si>
  <si>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</si>
  <si>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</si>
  <si>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</si>
  <si>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</si>
  <si>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</si>
  <si>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</si>
  <si>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</si>
  <si>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</si>
  <si>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</si>
  <si>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</si>
  <si>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</si>
  <si>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</si>
  <si>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</si>
  <si>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</si>
  <si>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</si>
  <si>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</si>
  <si>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</si>
  <si>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</si>
  <si>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</si>
  <si>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</si>
  <si>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</si>
  <si>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</si>
  <si>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</si>
  <si>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</si>
  <si>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</si>
  <si>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</si>
  <si>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</si>
  <si>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</si>
  <si>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</si>
  <si>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</si>
  <si>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</si>
  <si>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</si>
  <si>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</si>
  <si>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</si>
  <si>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</si>
  <si>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</si>
  <si>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</si>
  <si>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</si>
  <si>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</si>
  <si>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</si>
  <si>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</si>
  <si>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</si>
  <si>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</si>
  <si>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</si>
  <si>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</si>
  <si>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</si>
  <si>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</si>
  <si>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</si>
  <si>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</si>
  <si>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</si>
  <si>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</si>
  <si>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</si>
  <si>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</si>
  <si>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</si>
  <si>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</si>
  <si>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</si>
  <si>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</si>
  <si>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</si>
  <si>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</si>
  <si>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</si>
  <si>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</si>
  <si>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</si>
  <si>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</si>
  <si>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</si>
  <si>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</si>
  <si>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</si>
  <si>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</si>
  <si>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</si>
  <si>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</si>
  <si>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</si>
  <si>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</si>
  <si>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</si>
  <si>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</si>
  <si>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</si>
  <si>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</si>
  <si>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</si>
  <si>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</si>
  <si>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</si>
  <si>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</si>
  <si>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</si>
  <si>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</si>
  <si>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</si>
  <si>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</si>
  <si>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</si>
  <si>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</si>
  <si>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</si>
  <si>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</si>
  <si>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</si>
  <si>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</si>
  <si>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</si>
  <si>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</si>
  <si>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</si>
  <si>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</si>
  <si>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</si>
  <si>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</si>
  <si>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</si>
  <si>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</si>
  <si>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</si>
  <si>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</si>
  <si>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</si>
  <si>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</si>
  <si>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</si>
  <si>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</si>
  <si>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</si>
  <si>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</si>
  <si>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</si>
  <si>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</si>
  <si>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</si>
  <si>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</si>
  <si>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</si>
  <si>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</si>
  <si>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</si>
  <si>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</si>
  <si>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</si>
  <si>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</si>
  <si>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</si>
  <si>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</si>
  <si>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</si>
  <si>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</si>
  <si>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</si>
  <si>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</si>
  <si>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</si>
  <si>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</si>
  <si>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</si>
  <si>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</si>
  <si>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</si>
  <si>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</si>
  <si>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</si>
  <si>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</si>
  <si>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</si>
  <si>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</si>
  <si>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</si>
  <si>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</si>
  <si>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</si>
  <si>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</si>
  <si>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</si>
  <si>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</si>
  <si>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</si>
  <si>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</si>
  <si>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</si>
  <si>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</si>
  <si>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</si>
  <si>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</si>
  <si>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</si>
  <si>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</si>
  <si>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</si>
  <si>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</si>
  <si>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</si>
  <si>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</si>
  <si>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</si>
  <si>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</si>
  <si>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</si>
  <si>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</si>
  <si>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</si>
  <si>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</si>
  <si>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</si>
  <si>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</si>
  <si>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</si>
  <si>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</si>
  <si>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</si>
  <si>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</si>
  <si>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</si>
  <si>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</si>
  <si>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</si>
  <si>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</si>
  <si>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</si>
  <si>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</si>
  <si>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</si>
  <si>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</si>
  <si>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</si>
  <si>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</si>
  <si>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</si>
  <si>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</si>
  <si>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</si>
  <si>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</si>
  <si>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</si>
  <si>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</si>
  <si>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</si>
  <si>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</si>
  <si>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</si>
  <si>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</si>
  <si>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</si>
  <si>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</si>
  <si>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</si>
  <si>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</si>
  <si>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</si>
  <si>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</si>
  <si>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</si>
  <si>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</si>
  <si>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</si>
  <si>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</si>
  <si>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</si>
  <si>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</si>
  <si>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</si>
  <si>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</si>
  <si>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</si>
  <si>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</si>
  <si>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</si>
  <si>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</si>
  <si>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</si>
  <si>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</si>
  <si>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</si>
  <si>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</si>
  <si>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</si>
  <si>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</si>
  <si>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</si>
  <si>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</si>
  <si>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</si>
  <si>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</si>
  <si>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</si>
  <si>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</si>
  <si>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</si>
  <si>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</si>
  <si>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</si>
  <si>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</si>
  <si>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</si>
  <si>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</si>
  <si>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</si>
  <si>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</si>
  <si>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</si>
  <si>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</si>
  <si>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</si>
  <si>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</si>
  <si>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</si>
  <si>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</si>
  <si>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</si>
  <si>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</si>
  <si>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</si>
  <si>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</si>
  <si>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</si>
  <si>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</si>
  <si>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</si>
  <si>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</si>
  <si>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</si>
  <si>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</si>
  <si>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</si>
  <si>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</si>
  <si>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</si>
  <si>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</si>
  <si>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</si>
  <si>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</si>
  <si>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</si>
  <si>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</si>
  <si>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</si>
  <si>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</si>
  <si>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</si>
  <si>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</si>
  <si>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</si>
  <si>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</si>
  <si>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</si>
  <si>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</si>
  <si>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</si>
  <si>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</si>
  <si>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</si>
  <si>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</si>
  <si>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</si>
  <si>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</si>
  <si>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</si>
  <si>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</si>
  <si>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</si>
  <si>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</si>
  <si>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</si>
  <si>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</si>
  <si>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</si>
  <si>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</si>
  <si>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</si>
  <si>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</si>
  <si>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</si>
  <si>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</si>
  <si>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</si>
  <si>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</si>
  <si>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</si>
  <si>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</si>
  <si>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</si>
  <si>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</si>
  <si>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</si>
  <si>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</si>
  <si>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</si>
  <si>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</si>
  <si>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</si>
  <si>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</si>
  <si>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</si>
  <si>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</si>
  <si>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</si>
  <si>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</si>
  <si>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</si>
  <si>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</si>
  <si>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</si>
  <si>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</si>
  <si>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</si>
  <si>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</si>
  <si>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</si>
  <si>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</si>
  <si>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</si>
  <si>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</si>
  <si>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</si>
  <si>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</si>
  <si>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</si>
  <si>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</si>
  <si>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</si>
  <si>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</si>
  <si>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</si>
  <si>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</si>
  <si>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</si>
  <si>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</si>
  <si>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</si>
  <si>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</si>
  <si>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</si>
  <si>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</si>
  <si>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</si>
  <si>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</si>
  <si>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</si>
  <si>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</si>
  <si>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</si>
  <si>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</si>
  <si>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</si>
  <si>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</si>
  <si>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</si>
  <si>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</si>
  <si>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</si>
  <si>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</si>
  <si>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</si>
  <si>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</si>
  <si>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</si>
  <si>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</si>
  <si>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</si>
  <si>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</si>
  <si>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</si>
  <si>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</si>
  <si>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</si>
  <si>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</si>
  <si>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</si>
  <si>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</si>
  <si>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</si>
  <si>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</si>
  <si>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</si>
  <si>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</si>
  <si>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</si>
  <si>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</si>
  <si>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</si>
  <si>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</si>
  <si>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</si>
  <si>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</si>
  <si>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</si>
  <si>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</si>
  <si>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</si>
  <si>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</si>
  <si>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</si>
  <si>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</si>
  <si>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</si>
  <si>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</si>
  <si>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</si>
  <si>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</si>
  <si>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</si>
  <si>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</si>
  <si>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</si>
  <si>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</si>
  <si>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</si>
  <si>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</si>
  <si>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</si>
  <si>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</si>
  <si>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</si>
  <si>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</si>
  <si>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</si>
  <si>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</si>
  <si>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</si>
  <si>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</si>
  <si>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</si>
  <si>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</si>
  <si>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</si>
  <si>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</si>
  <si>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</si>
  <si>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</si>
  <si>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</si>
  <si>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</si>
  <si>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</si>
  <si>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</si>
  <si>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</si>
  <si>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</si>
  <si>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</si>
  <si>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</si>
  <si>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</si>
  <si>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</si>
  <si>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</si>
  <si>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</si>
  <si>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</si>
  <si>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</si>
  <si>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</si>
  <si>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</si>
  <si>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</si>
  <si>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</si>
  <si>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</si>
  <si>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</si>
  <si>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</si>
  <si>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</si>
  <si>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</si>
  <si>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</si>
  <si>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</si>
  <si>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</si>
  <si>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</si>
  <si>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</si>
  <si>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</si>
  <si>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</si>
  <si>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</si>
  <si>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</si>
  <si>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</si>
  <si>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</si>
  <si>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</si>
  <si>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</si>
  <si>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</si>
  <si>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</si>
  <si>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</si>
  <si>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</si>
  <si>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</si>
  <si>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</si>
  <si>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</si>
  <si>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</si>
  <si>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</si>
  <si>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</si>
  <si>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</si>
  <si>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</si>
  <si>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</si>
  <si>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</si>
  <si>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</si>
  <si>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</si>
  <si>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</si>
  <si>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</si>
  <si>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</si>
  <si>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</si>
  <si>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</si>
  <si>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</si>
  <si>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</si>
  <si>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</si>
  <si>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</si>
  <si>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</si>
  <si>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</si>
  <si>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</si>
  <si>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</si>
  <si>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</si>
  <si>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</si>
  <si>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</si>
  <si>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</si>
  <si>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</si>
  <si>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</si>
  <si>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</si>
  <si>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</si>
  <si>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</si>
  <si>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</si>
  <si>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</si>
  <si>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</si>
  <si>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</si>
  <si>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</si>
  <si>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</si>
  <si>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</si>
  <si>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</si>
  <si>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</si>
  <si>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</si>
  <si>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</si>
  <si>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</si>
  <si>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</si>
  <si>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</si>
  <si>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</si>
  <si>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</si>
  <si>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</si>
  <si>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</si>
  <si>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</si>
  <si>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</si>
  <si>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</si>
  <si>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</si>
  <si>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</si>
  <si>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</si>
  <si>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</si>
  <si>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</si>
  <si>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</si>
  <si>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</si>
  <si>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</si>
  <si>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</si>
  <si>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</si>
  <si>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</si>
  <si>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</si>
  <si>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</si>
  <si>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</si>
  <si>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</si>
  <si>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</si>
  <si>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</si>
  <si>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</si>
  <si>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</si>
  <si>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</si>
  <si>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</si>
  <si>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</si>
  <si>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</si>
  <si>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</si>
  <si>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</si>
  <si>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</si>
  <si>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</si>
  <si>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</si>
  <si>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</si>
  <si>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</si>
  <si>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</si>
  <si>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</si>
  <si>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</si>
  <si>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</si>
  <si>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</si>
  <si>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</si>
  <si>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</si>
  <si>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</si>
  <si>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</si>
  <si>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</si>
  <si>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</si>
  <si>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</si>
  <si>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</si>
  <si>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</si>
  <si>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</si>
  <si>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</si>
  <si>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</si>
  <si>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</si>
  <si>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</si>
  <si>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</si>
  <si>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</si>
  <si>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</si>
  <si>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</si>
  <si>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</si>
  <si>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</si>
  <si>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</si>
  <si>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</si>
  <si>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</si>
  <si>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</si>
  <si>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</si>
  <si>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</si>
  <si>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</si>
  <si>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</si>
  <si>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</si>
  <si>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</si>
  <si>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</si>
  <si>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</si>
  <si>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</si>
  <si>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</si>
  <si>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</si>
  <si>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</si>
  <si>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</si>
  <si>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</si>
  <si>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</si>
  <si>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</si>
  <si>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</si>
  <si>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</si>
  <si>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</si>
  <si>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</si>
  <si>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</si>
  <si>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</si>
  <si>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</si>
  <si>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</si>
  <si>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</si>
  <si>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</si>
  <si>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</si>
  <si>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</si>
  <si>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</si>
  <si>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</si>
  <si>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</si>
  <si>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</si>
  <si>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</si>
  <si>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</si>
  <si>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</si>
  <si>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</si>
  <si>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</si>
  <si>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</si>
  <si>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</si>
  <si>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</si>
  <si>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</si>
  <si>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</si>
  <si>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</si>
  <si>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</si>
  <si>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</si>
  <si>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</si>
  <si>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</si>
  <si>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</si>
  <si>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</si>
  <si>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</si>
  <si>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</si>
  <si>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</si>
  <si>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</si>
  <si>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</si>
  <si>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</si>
  <si>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</si>
  <si>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</si>
  <si>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</si>
  <si>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</si>
  <si>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</si>
  <si>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</si>
  <si>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</si>
  <si>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</si>
  <si>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</si>
  <si>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</si>
  <si>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</si>
  <si>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</si>
  <si>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</si>
  <si>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</si>
  <si>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</si>
  <si>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</si>
  <si>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</si>
  <si>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</si>
  <si>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</si>
  <si>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</si>
  <si>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</si>
  <si>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</si>
  <si>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</si>
  <si>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</si>
  <si>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</si>
  <si>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</si>
  <si>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</si>
  <si>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</si>
  <si>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</si>
  <si>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</si>
  <si>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</si>
  <si>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</si>
  <si>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</si>
  <si>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</si>
  <si>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</si>
  <si>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</si>
  <si>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</si>
  <si>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</si>
  <si>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</si>
  <si>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</si>
  <si>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</si>
  <si>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</si>
  <si>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</si>
  <si>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</si>
  <si>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</si>
  <si>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</si>
  <si>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</si>
  <si>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</si>
  <si>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</si>
  <si>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</si>
  <si>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</si>
  <si>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</si>
  <si>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</si>
  <si>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</si>
  <si>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</si>
  <si>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</si>
  <si>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</si>
  <si>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</si>
  <si>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</si>
  <si>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</si>
  <si>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</si>
  <si>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</si>
  <si>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</si>
  <si>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</si>
  <si>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</si>
  <si>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</si>
  <si>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</si>
  <si>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</si>
  <si>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</si>
  <si>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</si>
  <si>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</si>
  <si>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</si>
  <si>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</si>
  <si>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</si>
  <si>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</si>
  <si>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</si>
  <si>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</si>
  <si>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</si>
  <si>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</si>
  <si>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</si>
  <si>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</si>
  <si>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</si>
  <si>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</si>
  <si>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</si>
  <si>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</si>
  <si>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</si>
  <si>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</si>
  <si>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</si>
  <si>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</si>
  <si>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</si>
  <si>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</si>
  <si>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</si>
  <si>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</si>
  <si>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</si>
  <si>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</si>
  <si>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</si>
  <si>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</si>
  <si>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</si>
  <si>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</si>
  <si>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</si>
  <si>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</si>
  <si>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</si>
  <si>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</si>
  <si>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</si>
  <si>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</si>
  <si>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</si>
  <si>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</si>
  <si>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</si>
  <si>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</si>
  <si>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</si>
  <si>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</si>
  <si>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</si>
  <si>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</si>
  <si>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</si>
  <si>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</si>
  <si>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</si>
  <si>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</si>
  <si>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</si>
  <si>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</si>
  <si>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</si>
  <si>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</si>
  <si>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</si>
  <si>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</si>
  <si>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</si>
  <si>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</si>
  <si>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</si>
  <si>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</si>
  <si>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</si>
  <si>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</si>
  <si>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</si>
  <si>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</si>
  <si>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</si>
  <si>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</si>
  <si>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</si>
  <si>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</si>
  <si>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</si>
  <si>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</si>
  <si>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</si>
  <si>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</si>
  <si>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</si>
  <si>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</si>
  <si>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</si>
  <si>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</si>
  <si>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</si>
  <si>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</si>
  <si>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</si>
  <si>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</si>
  <si>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</si>
  <si>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</si>
  <si>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</si>
  <si>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</si>
  <si>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</si>
  <si>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</si>
  <si>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</si>
  <si>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</si>
  <si>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</si>
  <si>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</si>
  <si>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</si>
  <si>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</si>
  <si>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</si>
  <si>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</si>
  <si>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</si>
  <si>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</si>
  <si>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</si>
  <si>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</si>
  <si>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</si>
  <si>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</si>
  <si>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</si>
  <si>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</si>
  <si>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</si>
  <si>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</si>
  <si>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</si>
  <si>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</si>
  <si>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</si>
  <si>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</si>
  <si>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</si>
  <si>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</si>
  <si>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</si>
  <si>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</si>
  <si>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</si>
  <si>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</si>
  <si>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</si>
  <si>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</si>
  <si>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</si>
  <si>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</si>
  <si>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</si>
  <si>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</si>
  <si>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</si>
  <si>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</si>
  <si>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</si>
  <si>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</si>
  <si>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</si>
  <si>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</si>
  <si>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</si>
  <si>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</si>
  <si>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</si>
  <si>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</si>
  <si>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</si>
  <si>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</si>
  <si>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</si>
  <si>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</si>
  <si>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</si>
  <si>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</si>
  <si>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</si>
  <si>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</si>
  <si>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</si>
  <si>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</si>
  <si>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</si>
  <si>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</si>
  <si>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</si>
  <si>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</si>
  <si>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</si>
  <si>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</si>
  <si>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</si>
  <si>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</si>
  <si>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</si>
  <si>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</si>
  <si>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</si>
  <si>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</si>
  <si>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</si>
  <si>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</si>
  <si>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</si>
  <si>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</si>
  <si>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</si>
  <si>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</si>
  <si>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</si>
  <si>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</si>
  <si>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</si>
  <si>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</si>
  <si>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</si>
  <si>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</si>
  <si>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</si>
  <si>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</si>
  <si>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</si>
  <si>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</si>
  <si>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</si>
  <si>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</si>
  <si>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</si>
  <si>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</si>
  <si>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</si>
  <si>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</si>
  <si>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</si>
  <si>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</si>
  <si>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</si>
  <si>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</si>
  <si>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</si>
  <si>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</si>
  <si>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</si>
  <si>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</si>
  <si>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</si>
  <si>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</si>
  <si>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</si>
  <si>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</si>
  <si>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</si>
  <si>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</si>
  <si>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</si>
  <si>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</si>
  <si>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</si>
  <si>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</si>
  <si>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</si>
  <si>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</si>
  <si>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</si>
  <si>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</si>
  <si>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</si>
  <si>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</si>
  <si>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</si>
  <si>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</si>
  <si>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</si>
  <si>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</si>
  <si>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</si>
  <si>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</si>
  <si>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</si>
  <si>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</si>
  <si>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</si>
  <si>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</si>
  <si>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</si>
  <si>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</si>
  <si>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</si>
  <si>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</si>
  <si>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</si>
  <si>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</si>
  <si>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</si>
  <si>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</si>
  <si>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</si>
  <si>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</si>
  <si>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</si>
  <si>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</si>
  <si>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</si>
  <si>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</si>
  <si>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</si>
  <si>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</si>
  <si>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</si>
  <si>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</si>
  <si>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</si>
  <si>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</si>
  <si>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</si>
  <si>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</si>
  <si>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</si>
  <si>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</si>
  <si>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</si>
  <si>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</si>
  <si>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</si>
  <si>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</si>
  <si>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</si>
  <si>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</si>
  <si>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</si>
  <si>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</si>
  <si>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</si>
  <si>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</si>
  <si>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</si>
  <si>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</si>
  <si>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</si>
  <si>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</si>
  <si>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</si>
  <si>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</si>
  <si>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</si>
  <si>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</si>
  <si>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</si>
  <si>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</si>
  <si>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</si>
  <si>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</si>
  <si>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</si>
  <si>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</si>
  <si>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</si>
  <si>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</si>
  <si>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</si>
  <si>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</si>
  <si>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</si>
  <si>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</si>
  <si>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</si>
  <si>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</si>
  <si>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</si>
  <si>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</si>
  <si>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</si>
  <si>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</si>
  <si>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</si>
  <si>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</si>
  <si>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</si>
  <si>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</si>
  <si>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</si>
  <si>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</si>
  <si>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</si>
  <si>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</si>
  <si>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</si>
  <si>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</si>
  <si>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</si>
  <si>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</si>
  <si>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</si>
  <si>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</si>
  <si>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</si>
  <si>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</si>
  <si>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</si>
  <si>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</si>
  <si>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</si>
  <si>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</si>
  <si>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</si>
  <si>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</si>
  <si>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</si>
  <si>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</si>
  <si>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</si>
  <si>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</si>
  <si>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</si>
  <si>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</si>
  <si>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</si>
  <si>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</si>
  <si>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</si>
  <si>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</si>
  <si>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</si>
  <si>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</si>
  <si>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</si>
  <si>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</si>
  <si>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</si>
  <si>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</si>
  <si>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</si>
  <si>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</si>
  <si>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</si>
  <si>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</si>
  <si>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</si>
  <si>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</si>
  <si>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</si>
  <si>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</si>
  <si>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</si>
  <si>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</si>
  <si>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</si>
  <si>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</si>
  <si>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</si>
  <si>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</si>
  <si>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</si>
  <si>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</si>
  <si>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</si>
  <si>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</si>
  <si>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</si>
  <si>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</si>
  <si>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</si>
  <si>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</si>
  <si>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</si>
  <si>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</si>
  <si>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</si>
  <si>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</si>
  <si>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</si>
  <si>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</si>
  <si>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</si>
  <si>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</si>
  <si>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</si>
  <si>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</si>
  <si>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</si>
  <si>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</si>
  <si>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</si>
  <si>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</si>
  <si>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</si>
  <si>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</si>
  <si>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</si>
  <si>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</si>
  <si>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</si>
  <si>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</si>
  <si>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</si>
  <si>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</si>
  <si>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</si>
  <si>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</si>
  <si>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</si>
  <si>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</si>
  <si>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</si>
  <si>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</si>
  <si>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</si>
  <si>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</si>
  <si>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</si>
  <si>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</si>
  <si>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</si>
  <si>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</si>
  <si>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</si>
  <si>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</si>
  <si>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</si>
  <si>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</si>
  <si>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</si>
  <si>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</si>
  <si>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</si>
  <si>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</si>
  <si>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</si>
  <si>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</si>
  <si>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</si>
  <si>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</si>
  <si>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</si>
  <si>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</si>
  <si>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</si>
  <si>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</si>
  <si>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</si>
  <si>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</si>
  <si>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</si>
  <si>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</si>
  <si>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</si>
  <si>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</si>
  <si>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</si>
  <si>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</si>
  <si>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</si>
  <si>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</si>
  <si>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</si>
  <si>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</si>
  <si>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</si>
  <si>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</si>
  <si>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</si>
  <si>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</si>
  <si>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</si>
  <si>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</si>
  <si>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</si>
  <si>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</si>
  <si>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</si>
  <si>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</si>
  <si>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</si>
  <si>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</si>
  <si>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</si>
  <si>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</si>
  <si>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</si>
  <si>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</si>
  <si>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</si>
  <si>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</si>
  <si>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</si>
  <si>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</si>
  <si>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</si>
  <si>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</si>
  <si>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</si>
  <si>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</si>
  <si>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</si>
  <si>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</si>
  <si>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</si>
  <si>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</si>
  <si>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</si>
  <si>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</si>
  <si>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</si>
  <si>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</si>
  <si>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</si>
  <si>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</si>
  <si>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</si>
  <si>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</si>
  <si>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</si>
  <si>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</si>
  <si>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</si>
  <si>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</si>
  <si>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</si>
  <si>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</si>
  <si>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</si>
  <si>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</si>
  <si>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</si>
  <si>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</si>
  <si>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</si>
  <si>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</si>
  <si>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</si>
  <si>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</si>
  <si>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</si>
  <si>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</si>
  <si>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</si>
  <si>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</si>
  <si>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</si>
  <si>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</si>
  <si>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</si>
  <si>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</si>
  <si>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</si>
  <si>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</si>
  <si>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</si>
  <si>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</si>
  <si>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</si>
  <si>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</si>
  <si>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</si>
  <si>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</si>
  <si>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</si>
  <si>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</si>
  <si>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</si>
  <si>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</si>
  <si>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</si>
  <si>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</si>
  <si>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</si>
  <si>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</si>
  <si>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</si>
  <si>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</si>
  <si>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</si>
  <si>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</si>
  <si>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</si>
  <si>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</si>
  <si>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</si>
  <si>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</si>
  <si>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</si>
  <si>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</si>
  <si>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</si>
  <si>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</si>
  <si>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</si>
  <si>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</si>
  <si>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</si>
  <si>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</si>
  <si>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</si>
  <si>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</si>
  <si>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</si>
  <si>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</si>
  <si>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</si>
  <si>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</si>
  <si>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</si>
  <si>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</si>
  <si>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</si>
  <si>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</si>
  <si>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</si>
  <si>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</si>
  <si>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</si>
  <si>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</si>
  <si>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</si>
  <si>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</si>
  <si>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</si>
  <si>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</si>
  <si>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</si>
  <si>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</si>
  <si>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</si>
  <si>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</si>
  <si>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</si>
  <si>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</si>
  <si>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</si>
  <si>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</si>
  <si>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</si>
  <si>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</si>
  <si>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</si>
  <si>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</si>
  <si>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</si>
  <si>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</si>
  <si>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</si>
  <si>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</si>
  <si>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</si>
  <si>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</si>
  <si>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</si>
  <si>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</si>
  <si>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</si>
  <si>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</si>
  <si>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</si>
  <si>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</si>
  <si>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</si>
  <si>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</si>
  <si>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</si>
  <si>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</si>
  <si>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</si>
  <si>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</si>
  <si>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</si>
  <si>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</si>
  <si>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</si>
  <si>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</si>
  <si>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</si>
  <si>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</si>
  <si>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</si>
  <si>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</si>
  <si>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</si>
  <si>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</si>
  <si>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</si>
  <si>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</si>
  <si>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</si>
  <si>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</si>
  <si>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</si>
  <si>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</si>
  <si>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</si>
  <si>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</si>
  <si>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</si>
  <si>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</si>
  <si>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</si>
  <si>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</si>
  <si>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</si>
  <si>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</si>
  <si>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</si>
  <si>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</si>
  <si>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</si>
  <si>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</si>
  <si>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</si>
  <si>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</si>
  <si>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</si>
  <si>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</si>
  <si>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</si>
  <si>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</si>
  <si>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</si>
  <si>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</si>
  <si>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</si>
  <si>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</si>
  <si>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</si>
  <si>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</si>
  <si>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</si>
  <si>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</si>
  <si>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</si>
  <si>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</si>
  <si>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</si>
  <si>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</si>
  <si>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</si>
  <si>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</si>
  <si>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</si>
  <si>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</si>
  <si>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</si>
  <si>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</si>
  <si>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</si>
  <si>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</si>
  <si>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</si>
  <si>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</si>
  <si>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</si>
  <si>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</si>
  <si>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</si>
  <si>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</si>
  <si>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</si>
  <si>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</si>
  <si>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</si>
  <si>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</si>
  <si>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</si>
  <si>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</si>
  <si>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</si>
  <si>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</si>
  <si>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</si>
  <si>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</si>
  <si>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</si>
  <si>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</si>
  <si>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</si>
  <si>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</si>
  <si>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</si>
  <si>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</si>
  <si>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</si>
  <si>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</si>
  <si>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</si>
  <si>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</si>
  <si>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</si>
  <si>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</si>
  <si>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</si>
  <si>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</si>
  <si>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</si>
  <si>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</si>
  <si>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</si>
  <si>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</si>
  <si>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</si>
  <si>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</si>
  <si>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</si>
  <si>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</si>
  <si>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</si>
  <si>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</si>
  <si>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</si>
  <si>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</si>
  <si>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</si>
  <si>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</si>
  <si>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</si>
  <si>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</si>
  <si>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</si>
  <si>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</si>
  <si>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</si>
  <si>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</si>
  <si>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</si>
  <si>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</si>
  <si>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</si>
  <si>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</si>
  <si>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</si>
  <si>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</si>
  <si>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</si>
  <si>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</si>
  <si>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</si>
  <si>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</si>
  <si>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</si>
  <si>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</si>
  <si>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</si>
  <si>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</si>
  <si>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</si>
  <si>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</si>
  <si>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</si>
  <si>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</si>
  <si>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</si>
  <si>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</si>
  <si>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</si>
  <si>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</si>
  <si>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</si>
  <si>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</si>
  <si>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</si>
  <si>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</si>
  <si>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</si>
  <si>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</si>
  <si>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</si>
  <si>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</si>
  <si>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</si>
  <si>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</si>
  <si>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</si>
  <si>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</si>
  <si>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</si>
  <si>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</si>
  <si>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</si>
  <si>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</si>
  <si>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</si>
  <si>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</si>
  <si>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</si>
  <si>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</si>
  <si>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</si>
  <si>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</si>
  <si>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</si>
  <si>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</si>
  <si>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</si>
  <si>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</si>
  <si>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</si>
  <si>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</si>
  <si>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</si>
  <si>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</si>
  <si>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</si>
  <si>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</si>
  <si>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</si>
  <si>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</si>
  <si>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</si>
  <si>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</si>
  <si>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</si>
  <si>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</si>
  <si>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</si>
  <si>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</si>
  <si>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</si>
  <si>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</si>
  <si>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</si>
  <si>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</si>
  <si>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</si>
  <si>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</si>
  <si>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</si>
  <si>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</si>
  <si>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</si>
  <si>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</si>
  <si>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</si>
  <si>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</si>
  <si>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</si>
  <si>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</si>
  <si>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</si>
  <si>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</si>
  <si>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</si>
  <si>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</si>
  <si>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</si>
  <si>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</si>
  <si>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</si>
  <si>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</si>
  <si>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</si>
  <si>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</si>
  <si>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</si>
  <si>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</si>
  <si>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</si>
  <si>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</si>
  <si>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</si>
  <si>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</si>
  <si>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</si>
  <si>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</si>
  <si>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</si>
  <si>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</si>
  <si>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</si>
  <si>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</si>
  <si>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</si>
  <si>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</si>
  <si>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</si>
  <si>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</si>
  <si>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</si>
  <si>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</si>
  <si>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</si>
  <si>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</si>
  <si>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</si>
  <si>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</si>
  <si>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</si>
  <si>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</si>
  <si>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</si>
  <si>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</si>
  <si>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</si>
  <si>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</si>
  <si>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</si>
  <si>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</si>
  <si>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</si>
  <si>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</si>
  <si>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</si>
  <si>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</si>
  <si>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</si>
  <si>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</si>
  <si>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</si>
  <si>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</si>
  <si>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</si>
  <si>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</si>
  <si>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</si>
  <si>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</si>
  <si>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</si>
  <si>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</si>
  <si>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</si>
  <si>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</si>
  <si>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</si>
  <si>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</si>
  <si>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</si>
  <si>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</si>
  <si>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</si>
  <si>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</si>
  <si>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</si>
  <si>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</si>
  <si>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</si>
  <si>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</si>
  <si>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</si>
  <si>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</si>
  <si>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</si>
  <si>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</si>
  <si>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</si>
  <si>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</si>
  <si>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</si>
  <si>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</si>
  <si>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</si>
  <si>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</si>
  <si>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</si>
  <si>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</si>
  <si>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</si>
  <si>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</si>
  <si>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</si>
  <si>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</si>
  <si>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</si>
  <si>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</si>
  <si>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</si>
  <si>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</si>
  <si>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</si>
  <si>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</si>
  <si>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</si>
  <si>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</si>
  <si>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</si>
  <si>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</si>
  <si>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</si>
  <si>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</si>
  <si>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</si>
  <si>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</si>
  <si>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</si>
  <si>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</si>
  <si>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</si>
  <si>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</si>
  <si>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</si>
  <si>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</si>
  <si>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</si>
  <si>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</si>
  <si>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</si>
  <si>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</si>
  <si>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</si>
  <si>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</si>
  <si>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</si>
  <si>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</si>
  <si>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</si>
  <si>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</si>
  <si>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</si>
  <si>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</si>
  <si>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</si>
  <si>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</si>
  <si>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</si>
  <si>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</si>
  <si>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</si>
  <si>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</si>
  <si>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</si>
  <si>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</si>
  <si>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</si>
  <si>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</si>
  <si>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</si>
  <si>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</si>
  <si>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</si>
  <si>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</si>
  <si>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</si>
  <si>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</si>
  <si>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</si>
  <si>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</si>
  <si>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</si>
  <si>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</si>
  <si>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</si>
  <si>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</si>
  <si>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</si>
  <si>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</si>
  <si>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</si>
  <si>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</si>
  <si>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</si>
  <si>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</si>
  <si>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</si>
  <si>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</si>
  <si>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</si>
  <si>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</si>
  <si>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</si>
  <si>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</si>
  <si>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</si>
  <si>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</si>
  <si>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</si>
  <si>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</si>
  <si>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</si>
  <si>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</si>
  <si>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</si>
  <si>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</si>
  <si>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</si>
  <si>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</si>
  <si>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</si>
  <si>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</si>
  <si>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</si>
  <si>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</si>
  <si>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</si>
  <si>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</si>
  <si>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</si>
  <si>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</si>
  <si>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</si>
  <si>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</si>
  <si>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</si>
  <si>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</si>
  <si>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</si>
  <si>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</si>
  <si>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</si>
  <si>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</si>
  <si>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</si>
  <si>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</si>
  <si>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</si>
  <si>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</si>
  <si>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</si>
  <si>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</si>
  <si>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</si>
  <si>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</si>
  <si>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</si>
  <si>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</si>
  <si>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</si>
  <si>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</si>
  <si>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</si>
  <si>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</si>
  <si>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</si>
  <si>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</si>
  <si>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</si>
  <si>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</si>
  <si>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</si>
  <si>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</si>
  <si>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</si>
  <si>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</si>
  <si>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</si>
  <si>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</si>
  <si>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</si>
  <si>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</si>
  <si>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</si>
  <si>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</si>
  <si>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</si>
  <si>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</si>
  <si>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</si>
  <si>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</si>
  <si>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</si>
  <si>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</si>
  <si>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</si>
  <si>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</si>
  <si>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</si>
  <si>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</si>
  <si>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</si>
  <si>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</si>
  <si>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</si>
  <si>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</si>
  <si>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</si>
  <si>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</si>
  <si>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</si>
  <si>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</si>
  <si>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</si>
  <si>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</si>
  <si>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</si>
  <si>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</si>
  <si>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</si>
  <si>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</si>
  <si>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</si>
  <si>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</si>
  <si>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</si>
  <si>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</si>
  <si>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</si>
  <si>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</si>
  <si>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</si>
  <si>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</si>
  <si>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</si>
  <si>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</si>
  <si>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</si>
  <si>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</si>
  <si>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</si>
  <si>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</si>
  <si>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</si>
  <si>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</si>
  <si>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</si>
  <si>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</si>
  <si>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</si>
  <si>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</si>
  <si>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</si>
  <si>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</si>
  <si>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</si>
  <si>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</si>
  <si>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</si>
  <si>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</si>
  <si>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</si>
  <si>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</si>
  <si>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</si>
  <si>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</si>
  <si>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</si>
  <si>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</si>
  <si>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</si>
  <si>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</si>
  <si>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</si>
  <si>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</si>
  <si>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</si>
  <si>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</si>
  <si>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</si>
  <si>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</si>
  <si>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</si>
  <si>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</si>
  <si>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</si>
  <si>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</si>
  <si>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</si>
  <si>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</si>
  <si>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</si>
  <si>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</si>
  <si>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</si>
  <si>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</si>
  <si>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</si>
  <si>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</si>
  <si>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</si>
  <si>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</si>
  <si>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</si>
  <si>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</si>
  <si>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</si>
  <si>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</si>
  <si>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</si>
  <si>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</si>
  <si>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</si>
  <si>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</si>
  <si>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</si>
  <si>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</si>
  <si>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</si>
  <si>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</si>
  <si>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</si>
  <si>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</si>
  <si>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</si>
  <si>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</si>
  <si>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</si>
  <si>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</si>
  <si>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</si>
  <si>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</si>
  <si>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</si>
  <si>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</si>
  <si>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</si>
  <si>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</si>
  <si>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</si>
  <si>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</si>
  <si>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</si>
  <si>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</si>
  <si>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</si>
  <si>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</si>
  <si>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</si>
  <si>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</si>
  <si>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</si>
  <si>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</si>
  <si>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</si>
  <si>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</si>
  <si>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</si>
  <si>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</si>
  <si>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</si>
  <si>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</si>
  <si>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</si>
  <si>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</si>
  <si>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</si>
  <si>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</si>
  <si>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</si>
  <si>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</si>
  <si>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</si>
  <si>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</si>
  <si>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</si>
  <si>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</si>
  <si>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</si>
  <si>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</si>
  <si>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</si>
  <si>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</si>
  <si>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</si>
  <si>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</si>
  <si>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</si>
  <si>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</si>
  <si>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</si>
  <si>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</si>
  <si>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</si>
  <si>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</si>
  <si>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</si>
  <si>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</si>
  <si>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</si>
  <si>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</si>
  <si>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</si>
  <si>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</si>
  <si>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</si>
  <si>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</si>
  <si>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</si>
  <si>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</si>
  <si>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</si>
  <si>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</si>
  <si>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</si>
  <si>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</si>
  <si>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</si>
  <si>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</si>
  <si>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</si>
  <si>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</si>
  <si>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</si>
  <si>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</si>
  <si>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</si>
  <si>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</si>
  <si>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</si>
  <si>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</si>
  <si>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</si>
  <si>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</si>
  <si>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</si>
  <si>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</si>
  <si>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</si>
  <si>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</si>
  <si>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</si>
  <si>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</si>
  <si>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</si>
  <si>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</si>
  <si>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</si>
  <si>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</si>
  <si>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</si>
  <si>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</si>
  <si>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</si>
  <si>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</si>
  <si>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</si>
  <si>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</si>
  <si>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</si>
  <si>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</si>
  <si>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</si>
  <si>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</si>
  <si>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</si>
  <si>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</si>
  <si>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</si>
  <si>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</si>
  <si>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</si>
  <si>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</si>
  <si>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</si>
  <si>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</si>
  <si>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</si>
  <si>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</si>
  <si>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</si>
  <si>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</si>
  <si>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</si>
  <si>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</si>
  <si>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</si>
  <si>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</si>
  <si>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</si>
  <si>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</si>
  <si>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</si>
  <si>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</si>
  <si>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</si>
  <si>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</si>
  <si>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</si>
  <si>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</si>
  <si>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</si>
  <si>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</si>
  <si>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</si>
  <si>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</si>
  <si>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</si>
  <si>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</si>
  <si>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</si>
  <si>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</si>
  <si>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</si>
  <si>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</si>
  <si>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</si>
  <si>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</si>
  <si>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</si>
  <si>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</si>
  <si>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</si>
  <si>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</si>
  <si>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</si>
  <si>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</si>
  <si>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</si>
  <si>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</si>
  <si>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</si>
  <si>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</si>
  <si>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</si>
  <si>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</si>
  <si>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</si>
  <si>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</si>
  <si>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</si>
  <si>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</si>
  <si>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</si>
  <si>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</si>
  <si>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</si>
  <si>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</si>
  <si>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</si>
  <si>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</si>
  <si>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</si>
  <si>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</si>
  <si>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</si>
  <si>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</si>
  <si>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</si>
  <si>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</si>
  <si>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</si>
  <si>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</si>
  <si>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</si>
  <si>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</si>
  <si>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</si>
  <si>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</si>
  <si>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</si>
  <si>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</si>
  <si>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</si>
  <si>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</si>
  <si>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</si>
  <si>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</si>
  <si>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</si>
  <si>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</si>
  <si>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</si>
  <si>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</si>
  <si>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</si>
  <si>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</si>
  <si>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</si>
  <si>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</si>
  <si>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</si>
  <si>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</si>
  <si>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</si>
  <si>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</si>
  <si>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</si>
  <si>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</si>
  <si>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</si>
  <si>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</si>
  <si>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</si>
  <si>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</si>
  <si>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</si>
  <si>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</si>
  <si>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</si>
  <si>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</si>
  <si>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</si>
  <si>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</si>
  <si>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</si>
  <si>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</si>
  <si>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</si>
  <si>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</si>
  <si>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</si>
  <si>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</si>
  <si>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</si>
  <si>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</si>
  <si>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</si>
  <si>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</si>
  <si>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</si>
  <si>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</si>
  <si>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</si>
  <si>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</si>
  <si>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</si>
  <si>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</si>
  <si>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</si>
  <si>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</si>
  <si>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</si>
  <si>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</si>
  <si>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</si>
  <si>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</si>
  <si>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</si>
  <si>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</si>
  <si>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</si>
  <si>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</si>
  <si>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</si>
  <si>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</si>
  <si>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</si>
  <si>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</si>
  <si>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</si>
  <si>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</si>
  <si>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</si>
  <si>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</si>
  <si>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</si>
  <si>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</si>
  <si>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</si>
  <si>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</si>
  <si>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</si>
  <si>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</si>
  <si>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</si>
  <si>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</si>
  <si>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</si>
  <si>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</si>
  <si>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</si>
  <si>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</si>
  <si>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</si>
  <si>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</si>
  <si>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</si>
  <si>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</si>
  <si>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</si>
  <si>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</si>
  <si>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</si>
  <si>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</si>
  <si>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</si>
  <si>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</si>
  <si>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</si>
  <si>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</si>
  <si>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</si>
  <si>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</si>
  <si>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</si>
  <si>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</si>
  <si>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</si>
  <si>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</si>
  <si>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</si>
  <si>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</si>
  <si>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</si>
  <si>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</si>
  <si>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</si>
  <si>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</si>
  <si>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</si>
  <si>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</si>
  <si>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</si>
  <si>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</si>
  <si>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</si>
  <si>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</si>
  <si>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</si>
  <si>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</si>
  <si>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</si>
  <si>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</si>
  <si>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</si>
  <si>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</si>
  <si>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</si>
  <si>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</si>
  <si>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</si>
  <si>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</si>
  <si>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</si>
  <si>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</si>
  <si>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</si>
  <si>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</si>
  <si>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</si>
  <si>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</si>
  <si>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</si>
  <si>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</si>
  <si>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</si>
  <si>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</si>
  <si>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</si>
  <si>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</si>
  <si>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</si>
  <si>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</si>
  <si>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</si>
  <si>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</si>
  <si>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</si>
  <si>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</si>
  <si>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</si>
  <si>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</si>
  <si>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</si>
  <si>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</si>
  <si>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</si>
  <si>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</si>
  <si>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</si>
  <si>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</si>
  <si>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</si>
  <si>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</si>
  <si>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</si>
  <si>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</si>
  <si>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</si>
  <si>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</si>
  <si>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</si>
  <si>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</si>
  <si>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</si>
  <si>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</si>
  <si>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</si>
  <si>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</si>
  <si>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</si>
  <si>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</si>
  <si>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</si>
  <si>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</si>
  <si>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</si>
  <si>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</si>
  <si>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</si>
  <si>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</si>
  <si>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</si>
  <si>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</si>
  <si>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</si>
  <si>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</si>
  <si>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</si>
  <si>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</si>
  <si>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</si>
  <si>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</si>
  <si>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</si>
  <si>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</si>
  <si>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</si>
  <si>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</si>
  <si>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</si>
  <si>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</si>
  <si>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</si>
  <si>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</si>
  <si>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</si>
  <si>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</si>
  <si>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</si>
  <si>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</si>
  <si>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</si>
  <si>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</si>
  <si>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</si>
  <si>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</si>
  <si>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</si>
  <si>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</si>
  <si>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</si>
  <si>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</si>
  <si>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</si>
  <si>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</si>
  <si>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</si>
  <si>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</si>
  <si>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</si>
  <si>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</si>
  <si>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</si>
  <si>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</si>
  <si>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</si>
  <si>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</si>
  <si>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</si>
  <si>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</si>
  <si>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</si>
  <si>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</si>
  <si>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</si>
  <si>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</si>
  <si>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</si>
  <si>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</si>
  <si>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</si>
  <si>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</si>
  <si>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</si>
  <si>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</si>
  <si>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</si>
  <si>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</si>
  <si>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</si>
  <si>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</si>
  <si>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</si>
  <si>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</si>
  <si>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</si>
  <si>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</si>
  <si>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</si>
  <si>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</si>
  <si>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</si>
  <si>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</si>
  <si>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</si>
  <si>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</si>
  <si>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</si>
  <si>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</si>
  <si>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</si>
  <si>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</si>
  <si>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</si>
  <si>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</si>
  <si>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</si>
  <si>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</si>
  <si>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</si>
  <si>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</si>
  <si>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</si>
  <si>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</si>
  <si>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</si>
  <si>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</si>
  <si>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</si>
  <si>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</si>
  <si>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</si>
  <si>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</si>
  <si>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</si>
  <si>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</si>
  <si>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</si>
  <si>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</si>
  <si>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</si>
  <si>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</si>
  <si>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</si>
  <si>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</si>
  <si>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</si>
  <si>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</si>
  <si>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</si>
  <si>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</si>
  <si>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</si>
  <si>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</si>
  <si>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</si>
  <si>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</si>
  <si>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</si>
  <si>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</si>
  <si>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</si>
  <si>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</si>
  <si>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</si>
  <si>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</si>
  <si>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</si>
  <si>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</si>
  <si>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</si>
  <si>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</si>
  <si>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</si>
  <si>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</si>
  <si>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</si>
  <si>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</si>
  <si>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</si>
  <si>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</si>
  <si>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</si>
  <si>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</si>
  <si>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</si>
  <si>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</si>
  <si>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</si>
  <si>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</si>
  <si>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</si>
  <si>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</si>
  <si>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</si>
  <si>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</si>
  <si>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</si>
  <si>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</si>
  <si>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</si>
  <si>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</si>
  <si>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</si>
  <si>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</si>
  <si>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</si>
  <si>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</si>
  <si>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</si>
  <si>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</si>
  <si>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</si>
  <si>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</si>
  <si>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</si>
  <si>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</si>
  <si>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</si>
  <si>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</si>
  <si>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</si>
  <si>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</si>
  <si>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</si>
  <si>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</si>
  <si>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</si>
  <si>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</si>
  <si>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</si>
  <si>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</si>
  <si>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</si>
  <si>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</si>
  <si>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</si>
  <si>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</si>
  <si>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</si>
  <si>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</si>
  <si>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</si>
  <si>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</si>
  <si>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</si>
  <si>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</si>
  <si>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</si>
  <si>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</si>
  <si>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</si>
  <si>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</si>
  <si>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</si>
  <si>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</si>
  <si>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</si>
  <si>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</si>
  <si>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</si>
  <si>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</si>
  <si>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</si>
  <si>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</si>
  <si>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</si>
  <si>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</si>
  <si>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</si>
  <si>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</si>
  <si>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</si>
  <si>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</si>
  <si>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</si>
  <si>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</si>
  <si>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</si>
  <si>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</si>
  <si>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</si>
  <si>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</si>
  <si>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</si>
  <si>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</si>
  <si>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</si>
  <si>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</si>
  <si>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</si>
  <si>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</si>
  <si>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</si>
  <si>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</si>
  <si>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</si>
  <si>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</si>
  <si>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</si>
  <si>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</si>
  <si>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</si>
  <si>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</si>
  <si>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</si>
  <si>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</si>
  <si>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</si>
  <si>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</si>
  <si>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</si>
  <si>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</si>
  <si>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</si>
  <si>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</si>
  <si>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</si>
  <si>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</si>
  <si>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</si>
  <si>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</si>
  <si>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</si>
  <si>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</si>
  <si>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</si>
  <si>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</si>
  <si>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</si>
  <si>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</si>
  <si>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</si>
  <si>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</si>
  <si>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</si>
  <si>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</si>
  <si>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</si>
  <si>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</si>
  <si>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</si>
  <si>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</si>
  <si>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</si>
  <si>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</si>
  <si>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</si>
  <si>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</si>
  <si>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</si>
  <si>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</si>
  <si>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</si>
  <si>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</si>
  <si>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</si>
  <si>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</si>
  <si>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</si>
  <si>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</si>
  <si>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</si>
  <si>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</si>
  <si>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</si>
  <si>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</si>
  <si>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</si>
  <si>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</si>
  <si>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</si>
  <si>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</si>
  <si>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</si>
  <si>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</si>
  <si>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</si>
  <si>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</si>
  <si>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</si>
  <si>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</si>
  <si>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</si>
  <si>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</si>
  <si>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</si>
  <si>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</si>
  <si>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</si>
  <si>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</si>
  <si>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</si>
  <si>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</si>
  <si>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</si>
  <si>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</si>
  <si>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</si>
  <si>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</si>
  <si>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</si>
  <si>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</si>
  <si>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</si>
  <si>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</si>
  <si>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</si>
  <si>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</si>
  <si>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</si>
  <si>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</si>
  <si>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</si>
  <si>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</si>
  <si>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</si>
  <si>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</si>
  <si>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</si>
  <si>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</si>
  <si>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</si>
  <si>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</si>
  <si>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</si>
  <si>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</si>
  <si>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</si>
  <si>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</si>
  <si>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</si>
  <si>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</si>
  <si>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</si>
  <si>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</si>
  <si>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</si>
  <si>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</si>
  <si>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</si>
  <si>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</si>
  <si>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</si>
  <si>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</si>
  <si>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</si>
  <si>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</si>
  <si>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</si>
  <si>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</si>
  <si>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</si>
  <si>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</si>
  <si>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</si>
  <si>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</si>
  <si>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</si>
  <si>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</si>
  <si>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</si>
  <si>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</si>
  <si>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</si>
  <si>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</si>
  <si>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</si>
  <si>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</si>
  <si>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</si>
  <si>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</si>
  <si>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</si>
  <si>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</si>
  <si>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</si>
  <si>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</si>
  <si>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</si>
  <si>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</si>
  <si>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</si>
  <si>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</si>
  <si>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</si>
  <si>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</si>
  <si>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</si>
  <si>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</si>
  <si>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</si>
  <si>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</si>
  <si>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</si>
  <si>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</si>
  <si>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</si>
  <si>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</si>
  <si>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</si>
  <si>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</si>
  <si>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</si>
  <si>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</si>
  <si>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</si>
  <si>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</si>
  <si>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</si>
  <si>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</si>
  <si>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</si>
  <si>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</si>
  <si>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</si>
  <si>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</si>
  <si>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</si>
  <si>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</si>
  <si>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</si>
  <si>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</si>
  <si>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</si>
  <si>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</si>
  <si>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</si>
  <si>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</si>
  <si>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</si>
  <si>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</si>
  <si>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</si>
  <si>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</si>
  <si>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</si>
  <si>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</si>
  <si>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</si>
  <si>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</si>
  <si>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</si>
  <si>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</si>
  <si>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</si>
  <si>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</si>
  <si>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</si>
  <si>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</si>
  <si>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</si>
  <si>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</si>
  <si>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</si>
  <si>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</si>
  <si>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</si>
  <si>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</si>
  <si>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</si>
  <si>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</si>
  <si>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</si>
  <si>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</si>
  <si>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</si>
  <si>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</si>
  <si>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</si>
  <si>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</si>
  <si>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</si>
  <si>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</si>
  <si>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</si>
  <si>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</si>
  <si>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</si>
  <si>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</si>
  <si>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</si>
  <si>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</si>
  <si>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</si>
  <si>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</si>
  <si>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</si>
  <si>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</si>
  <si>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</si>
  <si>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</si>
  <si>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</si>
  <si>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</si>
  <si>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</si>
  <si>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</si>
  <si>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</si>
  <si>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</si>
  <si>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</si>
  <si>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</si>
  <si>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</si>
  <si>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</si>
  <si>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</si>
  <si>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</si>
  <si>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</si>
  <si>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</si>
  <si>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</si>
  <si>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</si>
  <si>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</si>
  <si>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</si>
  <si>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</si>
  <si>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</si>
  <si>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</si>
  <si>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</si>
  <si>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</si>
  <si>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</si>
  <si>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</si>
  <si>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</si>
  <si>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</si>
  <si>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</si>
  <si>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</si>
  <si>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</si>
  <si>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</si>
  <si>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</si>
  <si>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</si>
  <si>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</si>
  <si>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</si>
  <si>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</si>
  <si>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</si>
  <si>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</si>
  <si>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</si>
  <si>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</si>
  <si>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</si>
  <si>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</si>
  <si>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</si>
  <si>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</si>
  <si>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</si>
  <si>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</si>
  <si>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</si>
  <si>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</si>
  <si>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</si>
  <si>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</si>
  <si>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</si>
  <si>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</si>
  <si>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</si>
  <si>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</si>
  <si>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</si>
  <si>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</si>
  <si>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</si>
  <si>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</si>
  <si>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</si>
  <si>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</si>
  <si>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</si>
  <si>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</si>
  <si>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</si>
  <si>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</si>
  <si>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</si>
  <si>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</si>
  <si>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</si>
  <si>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</si>
  <si>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</si>
  <si>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</si>
  <si>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</si>
  <si>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</si>
  <si>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</si>
  <si>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</si>
  <si>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</si>
  <si>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</si>
  <si>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</si>
  <si>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</si>
  <si>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</si>
  <si>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</si>
  <si>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</si>
  <si>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</si>
  <si>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</si>
  <si>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</si>
  <si>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</si>
  <si>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</si>
  <si>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</si>
  <si>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</si>
  <si>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</si>
  <si>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</si>
  <si>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</si>
  <si>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</si>
  <si>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</si>
  <si>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</si>
  <si>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</si>
  <si>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</si>
  <si>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</si>
  <si>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</si>
  <si>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</si>
  <si>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</si>
  <si>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</si>
  <si>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</si>
  <si>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</si>
  <si>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</si>
  <si>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</si>
  <si>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</si>
  <si>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</si>
  <si>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</si>
  <si>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</si>
  <si>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</si>
  <si>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</si>
  <si>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</si>
  <si>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</si>
  <si>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</si>
  <si>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</si>
  <si>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</si>
  <si>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</si>
  <si>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</si>
  <si>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</si>
  <si>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</si>
  <si>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</si>
  <si>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</si>
  <si>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</si>
  <si>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</si>
  <si>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</si>
  <si>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</si>
  <si>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</si>
  <si>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</si>
  <si>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</si>
  <si>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</si>
  <si>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</si>
  <si>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</si>
  <si>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</si>
  <si>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</si>
  <si>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</si>
  <si>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</si>
  <si>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</si>
  <si>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</si>
  <si>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</si>
  <si>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</si>
  <si>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</si>
  <si>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</si>
  <si>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</si>
  <si>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</si>
  <si>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</si>
  <si>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</si>
  <si>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</si>
  <si>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</si>
  <si>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</si>
  <si>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</si>
  <si>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</si>
  <si>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</si>
  <si>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</si>
  <si>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</si>
  <si>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</si>
  <si>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</si>
  <si>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</si>
  <si>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</si>
  <si>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</si>
  <si>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</si>
  <si>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</si>
  <si>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</si>
  <si>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</si>
  <si>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</si>
  <si>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</si>
  <si>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</si>
  <si>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</si>
  <si>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</si>
  <si>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</si>
  <si>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</si>
  <si>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</si>
  <si>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</si>
  <si>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</si>
  <si>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</si>
  <si>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</si>
  <si>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</si>
  <si>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</si>
  <si>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</si>
  <si>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</si>
  <si>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</si>
  <si>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</si>
  <si>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</si>
  <si>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</si>
  <si>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</si>
  <si>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</si>
  <si>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</si>
  <si>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</si>
  <si>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</si>
  <si>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</si>
  <si>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</si>
  <si>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</si>
  <si>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</si>
  <si>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</si>
  <si>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</si>
  <si>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</si>
  <si>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</si>
  <si>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</si>
  <si>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</si>
  <si>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</si>
  <si>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</si>
  <si>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</si>
  <si>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</si>
  <si>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</si>
  <si>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</si>
  <si>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</si>
  <si>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</si>
  <si>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</si>
  <si>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</si>
  <si>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</si>
  <si>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</si>
  <si>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</si>
  <si>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</si>
  <si>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</si>
  <si>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</si>
  <si>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</si>
  <si>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</si>
  <si>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</si>
  <si>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</si>
  <si>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</si>
  <si>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</si>
  <si>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</si>
  <si>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</si>
  <si>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</si>
  <si>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</si>
  <si>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</si>
  <si>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</si>
  <si>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</si>
  <si>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</si>
  <si>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</si>
  <si>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</si>
  <si>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</si>
  <si>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</si>
  <si>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</si>
  <si>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</si>
  <si>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</si>
  <si>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</si>
  <si>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</si>
  <si>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</si>
  <si>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</si>
  <si>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</si>
  <si>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</si>
  <si>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</si>
  <si>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</si>
  <si>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</si>
  <si>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</si>
  <si>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</si>
  <si>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</si>
  <si>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</si>
  <si>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</si>
  <si>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</si>
  <si>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</si>
  <si>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</si>
  <si>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</si>
  <si>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</si>
  <si>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</si>
  <si>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</si>
  <si>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</si>
  <si>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</si>
  <si>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</si>
  <si>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</si>
  <si>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</si>
  <si>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</si>
  <si>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</si>
  <si>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</si>
  <si>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</si>
  <si>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</si>
  <si>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</si>
  <si>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</si>
  <si>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</si>
  <si>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</si>
  <si>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</si>
  <si>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</si>
  <si>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</si>
  <si>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</si>
  <si>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</si>
  <si>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</si>
  <si>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</si>
  <si>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</si>
  <si>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</si>
  <si>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</si>
  <si>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</si>
  <si>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</si>
  <si>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</si>
  <si>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</si>
  <si>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</si>
  <si>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</si>
  <si>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</si>
  <si>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</si>
  <si>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</si>
  <si>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</si>
  <si>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</si>
  <si>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</si>
  <si>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</si>
  <si>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</si>
  <si>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</si>
  <si>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</si>
  <si>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</si>
  <si>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</si>
  <si>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</si>
  <si>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</si>
  <si>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</si>
  <si>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</si>
  <si>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</si>
  <si>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</si>
  <si>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</si>
  <si>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</si>
  <si>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</si>
  <si>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</si>
  <si>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</si>
  <si>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</si>
  <si>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</si>
  <si>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</si>
  <si>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</si>
  <si>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</si>
  <si>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</si>
  <si>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</si>
  <si>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</si>
  <si>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</si>
  <si>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</si>
  <si>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</si>
  <si>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</si>
  <si>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</si>
  <si>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</si>
  <si>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</si>
  <si>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</si>
  <si>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</si>
  <si>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</si>
  <si>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</si>
  <si>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</si>
  <si>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</si>
  <si>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</si>
  <si>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</si>
  <si>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</si>
  <si>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</si>
  <si>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</si>
  <si>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</si>
  <si>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</si>
  <si>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</si>
  <si>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</si>
  <si>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</si>
  <si>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</si>
  <si>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</si>
  <si>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</si>
  <si>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</si>
  <si>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</si>
  <si>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</si>
  <si>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</si>
  <si>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</si>
  <si>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</si>
  <si>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</si>
  <si>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</si>
  <si>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</si>
  <si>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</si>
  <si>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</si>
  <si>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</si>
  <si>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</si>
  <si>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</si>
  <si>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</si>
  <si>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</si>
  <si>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</si>
  <si>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</si>
  <si>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</si>
  <si>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</si>
  <si>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</si>
  <si>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</si>
  <si>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</si>
  <si>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</si>
  <si>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</si>
  <si>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</si>
  <si>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</si>
  <si>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</si>
  <si>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</si>
  <si>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</si>
  <si>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</si>
  <si>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</si>
  <si>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</si>
  <si>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</si>
  <si>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</si>
  <si>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</si>
  <si>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</si>
  <si>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</si>
  <si>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</si>
  <si>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</si>
  <si>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</si>
  <si>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</si>
  <si>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</si>
  <si>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</si>
  <si>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</si>
  <si>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</si>
  <si>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</si>
  <si>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</si>
  <si>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</si>
  <si>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</si>
  <si>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</si>
  <si>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</si>
  <si>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</si>
  <si>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</si>
  <si>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</si>
  <si>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</si>
  <si>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</si>
  <si>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</si>
  <si>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</si>
  <si>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</si>
  <si>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</si>
  <si>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</si>
  <si>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</si>
  <si>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</si>
  <si>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</si>
  <si>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</si>
  <si>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</si>
  <si>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</si>
  <si>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</si>
  <si>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</si>
  <si>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</si>
  <si>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</si>
  <si>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</si>
  <si>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</si>
  <si>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</si>
  <si>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</si>
  <si>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</si>
  <si>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</si>
  <si>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</si>
  <si>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</si>
  <si>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</si>
  <si>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</si>
  <si>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</si>
  <si>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</si>
  <si>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</si>
  <si>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</si>
  <si>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</si>
  <si>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</si>
  <si>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</si>
  <si>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</si>
  <si>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</si>
  <si>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</si>
  <si>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</si>
  <si>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</si>
  <si>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</si>
  <si>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</si>
  <si>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</si>
  <si>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</si>
  <si>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</si>
  <si>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</si>
  <si>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</si>
  <si>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</si>
  <si>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</si>
  <si>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</si>
  <si>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</si>
  <si>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</si>
  <si>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</si>
  <si>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</si>
  <si>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</si>
  <si>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</si>
  <si>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</si>
  <si>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</si>
  <si>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</si>
  <si>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</si>
  <si>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</si>
  <si>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</si>
  <si>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</si>
  <si>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</si>
  <si>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</si>
  <si>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</si>
  <si>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</si>
  <si>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</si>
  <si>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</si>
  <si>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</si>
  <si>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</si>
  <si>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</si>
  <si>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</si>
  <si>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</si>
  <si>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</si>
  <si>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</si>
  <si>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</si>
  <si>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</si>
  <si>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</si>
  <si>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</si>
  <si>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</si>
  <si>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</si>
  <si>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</si>
  <si>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</si>
  <si>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</si>
  <si>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</si>
  <si>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</si>
  <si>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</si>
  <si>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</si>
  <si>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</si>
  <si>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</si>
  <si>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</si>
  <si>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</si>
  <si>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</si>
  <si>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</si>
  <si>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</si>
  <si>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</si>
  <si>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</si>
  <si>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</si>
  <si>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</si>
  <si>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</si>
  <si>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</si>
  <si>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</si>
  <si>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</si>
  <si>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</si>
  <si>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</si>
  <si>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</si>
  <si>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</si>
  <si>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</si>
  <si>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</si>
  <si>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</si>
  <si>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</si>
  <si>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</si>
  <si>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</si>
  <si>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</si>
  <si>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</si>
  <si>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</si>
  <si>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</si>
  <si>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</si>
  <si>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</si>
  <si>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</si>
  <si>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</si>
  <si>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</si>
  <si>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</si>
  <si>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</si>
  <si>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</si>
  <si>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</si>
  <si>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</si>
  <si>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</si>
  <si>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</si>
  <si>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</si>
  <si>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</si>
  <si>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</si>
  <si>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</si>
  <si>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</si>
  <si>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</si>
  <si>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</si>
  <si>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</si>
  <si>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</si>
  <si>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</si>
  <si>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</si>
  <si>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</si>
  <si>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</si>
  <si>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</si>
  <si>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</si>
  <si>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</si>
  <si>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</si>
  <si>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</si>
  <si>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</si>
  <si>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</si>
  <si>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</si>
  <si>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</si>
  <si>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</si>
  <si>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</si>
  <si>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</si>
  <si>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</si>
  <si>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</si>
  <si>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</si>
  <si>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</si>
  <si>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</si>
  <si>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</si>
  <si>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</si>
  <si>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</si>
  <si>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</si>
  <si>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</si>
  <si>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</si>
  <si>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</si>
  <si>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</si>
  <si>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</si>
  <si>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</si>
  <si>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</si>
  <si>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</si>
  <si>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</si>
  <si>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</si>
  <si>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</si>
  <si>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</si>
  <si>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</si>
  <si>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</si>
  <si>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</si>
  <si>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</si>
  <si>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</si>
  <si>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</si>
  <si>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</si>
  <si>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</si>
  <si>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</si>
  <si>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</si>
  <si>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</si>
  <si>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</si>
  <si>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</si>
  <si>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</si>
  <si>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</si>
  <si>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</si>
  <si>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</si>
  <si>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</si>
  <si>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</si>
  <si>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</si>
  <si>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</si>
  <si>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</si>
  <si>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</si>
  <si>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</si>
  <si>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</si>
  <si>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</si>
  <si>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</si>
  <si>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</si>
  <si>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</si>
  <si>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</si>
  <si>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</si>
  <si>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</si>
  <si>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</si>
  <si>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</si>
  <si>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</si>
  <si>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</si>
  <si>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</si>
  <si>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</si>
  <si>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</si>
  <si>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</si>
  <si>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</si>
  <si>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</si>
  <si>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</si>
  <si>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</si>
  <si>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</si>
  <si>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</si>
  <si>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</si>
  <si>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</si>
  <si>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</si>
  <si>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</si>
  <si>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</si>
  <si>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</si>
  <si>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</si>
  <si>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</si>
  <si>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</si>
  <si>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</si>
  <si>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</si>
  <si>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</si>
  <si>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</si>
  <si>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</si>
  <si>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</si>
  <si>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</si>
  <si>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</si>
  <si>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</si>
  <si>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</si>
  <si>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</si>
  <si>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</si>
  <si>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</si>
  <si>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</si>
  <si>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</si>
  <si>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</si>
  <si>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</si>
  <si>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</si>
  <si>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</si>
  <si>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</si>
  <si>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</si>
  <si>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</si>
  <si>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</si>
  <si>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</si>
  <si>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</si>
  <si>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</si>
  <si>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</si>
  <si>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</si>
  <si>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</si>
  <si>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</si>
  <si>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</si>
  <si>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</si>
  <si>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</si>
  <si>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</si>
  <si>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</si>
  <si>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</si>
  <si>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</si>
  <si>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</si>
  <si>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</si>
  <si>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</si>
  <si>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</si>
  <si>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</si>
  <si>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</si>
  <si>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</si>
  <si>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</si>
  <si>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</si>
  <si>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</si>
  <si>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</si>
  <si>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</si>
  <si>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</si>
  <si>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</si>
  <si>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</si>
  <si>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</si>
  <si>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</si>
  <si>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</si>
  <si>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</si>
  <si>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</si>
  <si>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</si>
  <si>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</si>
  <si>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</si>
  <si>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</si>
  <si>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</si>
  <si>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</si>
  <si>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</si>
  <si>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</si>
  <si>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</si>
  <si>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</si>
  <si>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</si>
  <si>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</si>
  <si>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</si>
  <si>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</si>
  <si>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</si>
  <si>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</si>
  <si>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</si>
  <si>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</si>
  <si>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</si>
  <si>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</si>
  <si>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</si>
  <si>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</si>
  <si>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</si>
  <si>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</si>
  <si>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</si>
  <si>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</si>
  <si>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</si>
  <si>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</si>
  <si>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</si>
  <si>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</si>
  <si>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</si>
  <si>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</si>
  <si>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</si>
  <si>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</si>
  <si>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</si>
  <si>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</si>
  <si>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</si>
  <si>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</si>
  <si>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</si>
  <si>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</si>
  <si>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</si>
  <si>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</si>
  <si>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</si>
  <si>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</si>
  <si>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</si>
  <si>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</si>
  <si>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</si>
  <si>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</si>
  <si>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</si>
  <si>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</si>
  <si>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</si>
  <si>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</si>
  <si>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</si>
  <si>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</si>
  <si>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</si>
  <si>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</si>
  <si>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</si>
  <si>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</si>
  <si>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</si>
  <si>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</si>
  <si>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</si>
  <si>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</si>
  <si>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</si>
  <si>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</si>
  <si>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</si>
  <si>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</si>
  <si>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</si>
  <si>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</si>
  <si>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</si>
  <si>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</si>
  <si>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</si>
  <si>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</si>
  <si>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</si>
  <si>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</si>
  <si>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</si>
  <si>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</si>
  <si>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</si>
  <si>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</si>
  <si>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</si>
  <si>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</si>
  <si>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</si>
  <si>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</si>
  <si>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</si>
  <si>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</si>
  <si>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</si>
  <si>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</si>
  <si>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</si>
  <si>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</si>
  <si>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</si>
  <si>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</si>
  <si>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</si>
  <si>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</si>
  <si>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</si>
  <si>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</si>
  <si>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</si>
  <si>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</si>
  <si>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</si>
  <si>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</si>
  <si>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</si>
  <si>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</si>
  <si>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</si>
  <si>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</si>
  <si>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</si>
  <si>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</si>
  <si>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</si>
  <si>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</si>
  <si>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</si>
  <si>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</si>
  <si>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</si>
  <si>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</si>
  <si>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</si>
  <si>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</si>
  <si>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</si>
  <si>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</si>
  <si>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</si>
  <si>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</si>
  <si>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</si>
  <si>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</si>
  <si>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</si>
  <si>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</si>
  <si>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</si>
  <si>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</si>
  <si>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</si>
  <si>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</si>
  <si>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</si>
  <si>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</si>
  <si>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</si>
  <si>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</si>
  <si>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</si>
  <si>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</si>
  <si>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</si>
  <si>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</si>
  <si>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</si>
  <si>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</si>
  <si>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</si>
  <si>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</si>
  <si>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</si>
  <si>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</si>
  <si>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</si>
  <si>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</si>
  <si>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</si>
  <si>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</si>
  <si>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</si>
  <si>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</si>
  <si>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</si>
  <si>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</si>
  <si>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</si>
  <si>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</si>
  <si>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</si>
  <si>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</si>
  <si>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</si>
  <si>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</si>
  <si>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</si>
  <si>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</si>
  <si>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</si>
  <si>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</si>
  <si>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</si>
  <si>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</si>
  <si>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</si>
  <si>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</si>
  <si>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</si>
  <si>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</si>
  <si>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</si>
  <si>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</si>
  <si>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</si>
  <si>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</si>
  <si>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</si>
  <si>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</si>
  <si>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</si>
  <si>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</si>
  <si>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</si>
  <si>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</si>
  <si>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</si>
  <si>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</si>
  <si>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</si>
  <si>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</si>
  <si>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</si>
  <si>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</si>
  <si>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</si>
  <si>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</si>
  <si>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</si>
  <si>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</si>
  <si>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</si>
  <si>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</si>
  <si>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</si>
  <si>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</si>
  <si>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</si>
  <si>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</si>
  <si>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</si>
  <si>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</si>
  <si>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</si>
  <si>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</si>
  <si>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</si>
  <si>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</si>
  <si>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</si>
  <si>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</si>
  <si>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</si>
  <si>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</si>
  <si>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</si>
  <si>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</si>
  <si>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</si>
  <si>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</si>
  <si>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</si>
  <si>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</si>
  <si>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</si>
  <si>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</si>
  <si>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</si>
  <si>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</si>
  <si>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</si>
  <si>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</si>
  <si>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</si>
  <si>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</si>
  <si>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</si>
  <si>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</si>
  <si>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</si>
  <si>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</si>
  <si>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</si>
  <si>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</si>
  <si>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</si>
  <si>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</si>
  <si>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</si>
  <si>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</si>
  <si>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</si>
  <si>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</si>
  <si>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</si>
  <si>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</si>
  <si>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</si>
  <si>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</si>
  <si>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</si>
  <si>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</si>
  <si>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</si>
  <si>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</si>
  <si>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</si>
  <si>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</si>
  <si>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</si>
  <si>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</si>
  <si>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</si>
  <si>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</si>
  <si>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</si>
  <si>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</si>
  <si>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</si>
  <si>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</si>
  <si>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</si>
  <si>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</si>
  <si>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</si>
  <si>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</si>
  <si>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</si>
  <si>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</si>
  <si>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</si>
  <si>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</si>
  <si>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</si>
  <si>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</si>
  <si>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</si>
  <si>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</si>
  <si>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</si>
  <si>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</si>
  <si>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</si>
  <si>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</si>
  <si>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</si>
  <si>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</si>
  <si>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</si>
  <si>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</si>
  <si>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</si>
  <si>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</si>
  <si>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</si>
  <si>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</si>
  <si>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</si>
  <si>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</si>
  <si>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</si>
  <si>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</si>
  <si>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</si>
  <si>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</si>
  <si>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</si>
  <si>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</si>
  <si>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</si>
  <si>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</si>
  <si>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</si>
  <si>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</si>
  <si>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</si>
  <si>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</si>
  <si>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</si>
  <si>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</si>
  <si>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</si>
  <si>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</si>
  <si>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</si>
  <si>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</si>
  <si>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</si>
  <si>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</si>
  <si>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</si>
  <si>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</si>
  <si>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</si>
  <si>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</si>
  <si>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</si>
  <si>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</si>
  <si>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</si>
  <si>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</si>
  <si>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</si>
  <si>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</si>
  <si>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</si>
  <si>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</si>
  <si>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</si>
  <si>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</si>
  <si>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</si>
  <si>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</si>
  <si>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</si>
  <si>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</si>
  <si>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</si>
  <si>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</si>
  <si>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</si>
  <si>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</si>
  <si>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</si>
  <si>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</si>
  <si>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</si>
  <si>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</si>
  <si>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</si>
  <si>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</si>
  <si>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</si>
  <si>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</si>
  <si>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</si>
  <si>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</si>
  <si>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</si>
  <si>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</si>
  <si>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</si>
  <si>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</si>
  <si>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</si>
  <si>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</si>
  <si>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</si>
  <si>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</si>
  <si>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</si>
  <si>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</si>
  <si>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</si>
  <si>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</si>
  <si>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</si>
  <si>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</si>
  <si>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</si>
  <si>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</si>
  <si>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</si>
  <si>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</si>
  <si>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</si>
  <si>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</si>
  <si>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</si>
  <si>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</si>
  <si>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</si>
  <si>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</si>
  <si>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</si>
  <si>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</si>
  <si>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</si>
  <si>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</si>
  <si>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</si>
  <si>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</si>
  <si>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</si>
  <si>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</si>
  <si>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</si>
  <si>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</si>
  <si>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</si>
  <si>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</si>
  <si>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</si>
  <si>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</si>
  <si>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</si>
  <si>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</si>
  <si>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</si>
  <si>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</si>
  <si>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</si>
  <si>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</si>
  <si>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</si>
  <si>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</si>
  <si>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</si>
  <si>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</si>
  <si>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</si>
  <si>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</si>
  <si>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</si>
  <si>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</si>
  <si>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</si>
  <si>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</si>
  <si>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</si>
  <si>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</si>
  <si>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</si>
  <si>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</si>
  <si>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</si>
  <si>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</si>
  <si>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</si>
  <si>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</si>
  <si>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</si>
  <si>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</si>
  <si>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</si>
  <si>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</si>
  <si>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</si>
  <si>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</si>
  <si>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</si>
  <si>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</si>
  <si>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</si>
  <si>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</si>
  <si>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</si>
  <si>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</si>
  <si>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</si>
  <si>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</si>
  <si>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</si>
  <si>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</si>
  <si>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</si>
  <si>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</si>
  <si>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</si>
  <si>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</si>
  <si>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</si>
  <si>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</si>
  <si>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</si>
  <si>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</si>
  <si>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</si>
  <si>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</si>
  <si>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</si>
  <si>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</si>
  <si>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</si>
  <si>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</si>
  <si>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</si>
  <si>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</si>
  <si>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</si>
  <si>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</si>
  <si>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</si>
  <si>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</si>
  <si>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</si>
  <si>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</si>
  <si>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</si>
  <si>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</si>
  <si>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</si>
  <si>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</si>
  <si>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</si>
  <si>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</si>
  <si>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</si>
  <si>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</si>
  <si>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</si>
  <si>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</si>
  <si>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</si>
  <si>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</si>
  <si>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</si>
  <si>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</si>
  <si>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</si>
  <si>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</si>
  <si>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</si>
  <si>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</si>
  <si>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</si>
  <si>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</si>
  <si>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</si>
  <si>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</si>
  <si>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</si>
  <si>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</si>
  <si>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</si>
  <si>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</si>
  <si>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</si>
  <si>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</si>
  <si>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</si>
  <si>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</si>
  <si>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</si>
  <si>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</si>
  <si>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</si>
  <si>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</si>
  <si>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</si>
  <si>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</si>
  <si>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</si>
  <si>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</si>
  <si>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</si>
  <si>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</si>
  <si>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</si>
  <si>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</si>
  <si>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</si>
  <si>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</si>
  <si>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</si>
  <si>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</si>
  <si>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</si>
  <si>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</si>
  <si>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</si>
  <si>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</si>
  <si>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</si>
  <si>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</si>
  <si>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</si>
  <si>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</si>
  <si>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</si>
  <si>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</si>
  <si>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</si>
  <si>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</si>
  <si>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</si>
  <si>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</si>
  <si>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</si>
  <si>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</si>
  <si>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</si>
  <si>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</si>
  <si>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</si>
  <si>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</si>
  <si>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</si>
  <si>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</si>
  <si>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</si>
  <si>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</si>
  <si>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</si>
  <si>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</si>
  <si>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</si>
  <si>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</si>
  <si>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</si>
  <si>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</si>
  <si>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</si>
  <si>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</si>
  <si>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</si>
  <si>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</si>
  <si>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</si>
  <si>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</si>
  <si>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</si>
  <si>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</si>
  <si>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</si>
  <si>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</si>
  <si>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</si>
  <si>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</si>
  <si>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</si>
  <si>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</si>
  <si>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</si>
  <si>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</si>
  <si>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</si>
  <si>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</si>
  <si>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</si>
  <si>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</si>
  <si>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</si>
  <si>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</si>
  <si>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</si>
  <si>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</si>
  <si>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</si>
  <si>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</si>
  <si>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</si>
  <si>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</si>
  <si>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</si>
  <si>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</si>
  <si>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</si>
  <si>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</si>
  <si>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</si>
  <si>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</si>
  <si>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</si>
  <si>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</si>
  <si>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</si>
  <si>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</si>
  <si>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</si>
  <si>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</si>
  <si>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</si>
  <si>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</si>
  <si>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</si>
  <si>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</si>
  <si>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</si>
  <si>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</si>
  <si>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</si>
  <si>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</si>
  <si>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</si>
  <si>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</si>
  <si>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</si>
  <si>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</si>
  <si>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</si>
  <si>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</si>
  <si>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</si>
  <si>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</si>
  <si>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</si>
  <si>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</si>
  <si>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</si>
  <si>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</si>
  <si>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</si>
  <si>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</si>
  <si>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</si>
  <si>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</si>
  <si>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</si>
  <si>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</si>
  <si>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</si>
  <si>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</si>
  <si>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</si>
  <si>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</si>
  <si>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</si>
  <si>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</si>
  <si>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</si>
  <si>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</si>
  <si>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</si>
  <si>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</si>
  <si>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</si>
  <si>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</si>
  <si>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</si>
  <si>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</si>
  <si>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</si>
  <si>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</si>
  <si>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</si>
  <si>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</si>
  <si>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</si>
  <si>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</si>
  <si>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</si>
  <si>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</si>
  <si>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</si>
  <si>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</si>
  <si>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</si>
  <si>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</si>
  <si>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</si>
  <si>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</si>
  <si>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</si>
  <si>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</si>
  <si>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</si>
  <si>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</si>
  <si>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</si>
  <si>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</si>
  <si>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</si>
  <si>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</si>
  <si>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</si>
  <si>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</si>
  <si>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</si>
  <si>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</si>
  <si>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</si>
  <si>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</si>
  <si>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</si>
  <si>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</si>
  <si>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</si>
  <si>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</si>
  <si>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</si>
  <si>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</si>
  <si>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</si>
  <si>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</si>
  <si>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</si>
  <si>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</si>
  <si>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</si>
  <si>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</si>
  <si>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</si>
  <si>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</si>
  <si>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</si>
  <si>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</si>
  <si>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</si>
  <si>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</si>
  <si>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</si>
  <si>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</si>
  <si>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</si>
  <si>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</si>
  <si>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</si>
  <si>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</si>
  <si>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</si>
  <si>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</si>
  <si>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</si>
  <si>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</si>
  <si>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</si>
  <si>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</si>
  <si>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</si>
  <si>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</si>
  <si>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</si>
  <si>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</si>
  <si>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</si>
  <si>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</si>
  <si>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</si>
  <si>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</si>
  <si>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</si>
  <si>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</si>
  <si>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</si>
  <si>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</si>
  <si>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</si>
  <si>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</si>
  <si>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</si>
  <si>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</si>
  <si>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</si>
  <si>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</si>
  <si>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</si>
  <si>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</si>
  <si>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</si>
  <si>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</si>
  <si>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</si>
  <si>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</si>
  <si>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</si>
  <si>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</si>
  <si>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</si>
  <si>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</si>
  <si>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</si>
  <si>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</si>
  <si>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</si>
  <si>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</si>
  <si>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</si>
  <si>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</si>
  <si>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</si>
  <si>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</si>
  <si>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</si>
  <si>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</si>
  <si>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</si>
  <si>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</si>
  <si>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</si>
  <si>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</si>
  <si>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</si>
  <si>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</si>
  <si>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</si>
  <si>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</si>
  <si>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</si>
  <si>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</si>
  <si>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</si>
  <si>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</si>
  <si>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</si>
  <si>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</si>
  <si>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</si>
  <si>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</si>
  <si>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</si>
  <si>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</si>
  <si>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</si>
  <si>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</si>
  <si>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</si>
  <si>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</si>
  <si>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</si>
  <si>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</si>
  <si>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</si>
  <si>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</si>
  <si>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</si>
  <si>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</si>
  <si>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</si>
  <si>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</si>
  <si>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</si>
  <si>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</si>
  <si>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</si>
  <si>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</si>
  <si>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</si>
  <si>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</si>
  <si>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</si>
  <si>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</si>
  <si>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</si>
  <si>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</si>
  <si>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</si>
  <si>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</si>
  <si>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</si>
  <si>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</si>
  <si>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</si>
  <si>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</si>
  <si>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</si>
  <si>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</si>
  <si>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</si>
  <si>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</si>
  <si>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</si>
  <si>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</si>
  <si>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</si>
  <si>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</si>
  <si>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</si>
  <si>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</si>
  <si>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</si>
  <si>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</si>
  <si>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</si>
  <si>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</si>
  <si>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</si>
  <si>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</si>
  <si>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</si>
  <si>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</si>
  <si>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</si>
  <si>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</si>
  <si>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</si>
  <si>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</si>
  <si>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</si>
  <si>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</si>
  <si>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</si>
  <si>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</si>
  <si>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</si>
  <si>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</si>
  <si>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</si>
  <si>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</si>
  <si>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</si>
  <si>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</si>
  <si>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</si>
  <si>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</si>
  <si>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</si>
  <si>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</si>
  <si>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</si>
  <si>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</si>
  <si>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</si>
  <si>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</si>
  <si>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</si>
  <si>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</si>
  <si>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</si>
  <si>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</si>
  <si>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</si>
  <si>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</si>
  <si>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</si>
  <si>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</si>
  <si>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</si>
  <si>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</si>
  <si>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</si>
  <si>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</si>
  <si>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</si>
  <si>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</si>
  <si>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</si>
  <si>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</si>
  <si>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</si>
  <si>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</si>
  <si>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</si>
  <si>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</si>
  <si>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</si>
  <si>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</si>
  <si>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</si>
  <si>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</si>
  <si>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</si>
  <si>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</si>
  <si>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</si>
  <si>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</si>
  <si>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</si>
  <si>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</si>
  <si>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</si>
  <si>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</si>
  <si>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</si>
  <si>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</si>
  <si>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</si>
  <si>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</si>
  <si>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</si>
  <si>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</si>
  <si>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</si>
  <si>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</si>
  <si>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</si>
  <si>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</si>
  <si>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</si>
  <si>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</si>
  <si>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</si>
  <si>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</si>
  <si>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</si>
  <si>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</si>
  <si>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</si>
  <si>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</si>
  <si>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</si>
  <si>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</si>
  <si>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</si>
  <si>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</si>
  <si>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</si>
  <si>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</si>
  <si>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</si>
  <si>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</si>
  <si>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</si>
  <si>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</si>
  <si>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</si>
  <si>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</si>
  <si>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</si>
  <si>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</si>
  <si>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</si>
  <si>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</si>
  <si>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</si>
  <si>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</si>
  <si>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</si>
  <si>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</si>
  <si>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</si>
  <si>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</si>
  <si>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</si>
  <si>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</si>
  <si>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</si>
  <si>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</si>
  <si>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</si>
  <si>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</si>
  <si>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</si>
  <si>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</si>
  <si>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</si>
  <si>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</si>
  <si>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</si>
  <si>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</si>
  <si>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</si>
  <si>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</si>
  <si>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</si>
  <si>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</si>
  <si>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</si>
  <si>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</si>
  <si>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</si>
  <si>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</si>
  <si>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</si>
  <si>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</si>
  <si>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</si>
  <si>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</si>
  <si>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</si>
  <si>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</si>
  <si>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</si>
  <si>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</si>
  <si>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</si>
  <si>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</si>
  <si>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</si>
  <si>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</si>
  <si>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</si>
  <si>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</si>
  <si>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</si>
  <si>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</si>
  <si>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</si>
  <si>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</si>
  <si>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</si>
  <si>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</si>
  <si>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</si>
  <si>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</si>
  <si>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</si>
  <si>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</si>
  <si>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</si>
  <si>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</si>
  <si>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</si>
  <si>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</si>
  <si>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</si>
  <si>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</si>
  <si>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</si>
  <si>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</si>
  <si>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</si>
  <si>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</si>
  <si>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</si>
  <si>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</si>
  <si>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</si>
  <si>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</si>
  <si>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</si>
  <si>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</si>
  <si>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</si>
  <si>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</si>
  <si>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</si>
  <si>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</si>
  <si>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</si>
  <si>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</si>
  <si>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</si>
  <si>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</si>
  <si>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</si>
  <si>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</si>
  <si>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</si>
  <si>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</si>
  <si>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</si>
  <si>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</si>
  <si>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</si>
  <si>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</si>
  <si>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</si>
  <si>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</si>
  <si>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</si>
  <si>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</si>
  <si>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</si>
  <si>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</si>
  <si>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</si>
  <si>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</si>
  <si>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</si>
  <si>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</si>
  <si>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</si>
  <si>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</si>
  <si>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</si>
  <si>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</si>
  <si>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</si>
  <si>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</si>
  <si>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</si>
  <si>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</si>
  <si>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</si>
  <si>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</si>
  <si>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</si>
  <si>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</si>
  <si>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</si>
  <si>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</si>
  <si>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</si>
  <si>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</si>
  <si>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</si>
  <si>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</si>
  <si>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</si>
  <si>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</si>
  <si>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</si>
  <si>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</si>
  <si>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</si>
  <si>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</si>
  <si>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</si>
  <si>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</si>
  <si>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</si>
  <si>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</si>
  <si>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</si>
  <si>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</si>
  <si>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</si>
  <si>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</si>
  <si>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</si>
  <si>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</si>
  <si>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</si>
  <si>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</si>
  <si>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</si>
  <si>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</si>
  <si>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</si>
  <si>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</si>
  <si>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</si>
  <si>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</si>
  <si>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</si>
  <si>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</si>
  <si>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</si>
  <si>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</si>
  <si>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</si>
  <si>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</si>
  <si>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</si>
  <si>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</si>
  <si>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</si>
  <si>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</si>
  <si>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</si>
  <si>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</si>
  <si>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</si>
  <si>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</si>
  <si>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</si>
  <si>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</si>
  <si>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</si>
  <si>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</si>
  <si>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</si>
  <si>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</si>
  <si>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</si>
  <si>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</si>
  <si>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</si>
  <si>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</si>
  <si>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</si>
  <si>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</si>
  <si>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</si>
  <si>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</si>
  <si>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</si>
  <si>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</si>
  <si>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</si>
  <si>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</si>
  <si>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</si>
  <si>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</si>
  <si>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</si>
  <si>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</si>
  <si>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</si>
  <si>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</si>
  <si>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</si>
  <si>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</si>
  <si>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</si>
  <si>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</si>
  <si>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</si>
  <si>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</si>
  <si>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</si>
  <si>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</si>
  <si>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</si>
  <si>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</si>
  <si>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</si>
  <si>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</si>
  <si>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</si>
  <si>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</si>
  <si>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</si>
  <si>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</si>
  <si>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</si>
  <si>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</si>
  <si>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</si>
  <si>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</si>
  <si>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</si>
  <si>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</si>
  <si>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</si>
  <si>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</si>
  <si>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</si>
  <si>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</si>
  <si>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</si>
  <si>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</si>
  <si>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</si>
  <si>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</si>
  <si>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</si>
  <si>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</si>
  <si>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</si>
  <si>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</si>
  <si>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</si>
  <si>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</si>
  <si>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</si>
  <si>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</si>
  <si>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</si>
  <si>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</si>
  <si>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</si>
  <si>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</si>
  <si>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</si>
  <si>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</si>
  <si>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</si>
  <si>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</si>
  <si>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</si>
  <si>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</si>
  <si>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</si>
  <si>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</si>
  <si>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</si>
  <si>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</si>
  <si>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</si>
  <si>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</si>
  <si>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</si>
  <si>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</si>
  <si>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</si>
  <si>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</si>
  <si>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</si>
  <si>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</si>
  <si>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</si>
  <si>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</si>
  <si>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</si>
  <si>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</si>
  <si>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</si>
  <si>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</si>
  <si>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</si>
  <si>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</si>
  <si>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</si>
  <si>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</si>
  <si>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</si>
  <si>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</si>
  <si>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</si>
  <si>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</si>
  <si>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</si>
  <si>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</si>
  <si>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</si>
  <si>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</si>
  <si>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</si>
  <si>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</si>
  <si>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</si>
  <si>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</si>
  <si>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</si>
  <si>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</si>
  <si>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</si>
  <si>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</si>
  <si>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</si>
  <si>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</si>
  <si>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</si>
  <si>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</si>
  <si>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</si>
  <si>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</si>
  <si>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</si>
  <si>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</si>
  <si>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</si>
  <si>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</si>
  <si>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</si>
  <si>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</si>
  <si>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</si>
  <si>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</si>
  <si>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</si>
  <si>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</si>
  <si>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</si>
  <si>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</si>
  <si>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</si>
  <si>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</si>
  <si>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</si>
  <si>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</si>
  <si>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</si>
  <si>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</si>
  <si>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</si>
  <si>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</si>
  <si>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</si>
  <si>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</si>
  <si>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</si>
  <si>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</si>
  <si>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</si>
  <si>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</si>
  <si>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</si>
  <si>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</si>
  <si>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</si>
  <si>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</si>
  <si>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</si>
  <si>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</si>
  <si>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</si>
  <si>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</si>
  <si>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</si>
  <si>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</si>
  <si>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</si>
  <si>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</si>
  <si>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</si>
  <si>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</si>
  <si>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</si>
  <si>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</si>
  <si>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</si>
  <si>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</si>
  <si>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</si>
  <si>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</si>
  <si>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</si>
  <si>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</si>
  <si>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</si>
  <si>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</si>
  <si>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</si>
  <si>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</si>
  <si>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</si>
  <si>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</si>
  <si>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</si>
  <si>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</si>
  <si>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</si>
  <si>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</si>
  <si>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</si>
  <si>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</si>
  <si>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</si>
  <si>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</si>
  <si>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</si>
  <si>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</si>
  <si>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</si>
  <si>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</si>
  <si>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</si>
  <si>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</si>
  <si>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</si>
  <si>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</si>
  <si>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</si>
  <si>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</si>
  <si>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</si>
  <si>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</si>
  <si>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</si>
  <si>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</si>
  <si>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</si>
  <si>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</si>
  <si>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</si>
  <si>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</si>
  <si>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</si>
  <si>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</si>
  <si>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</si>
  <si>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</si>
  <si>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</si>
  <si>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</si>
  <si>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</si>
  <si>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</si>
  <si>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</si>
  <si>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</si>
  <si>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</si>
  <si>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</si>
  <si>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</si>
  <si>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</si>
  <si>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</si>
  <si>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</si>
  <si>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</si>
  <si>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</si>
  <si>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</si>
  <si>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</si>
  <si>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</si>
  <si>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</si>
  <si>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</si>
  <si>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</si>
  <si>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</si>
  <si>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</si>
  <si>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</si>
  <si>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</si>
  <si>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</si>
  <si>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</si>
  <si>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</si>
  <si>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</si>
  <si>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</si>
  <si>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</si>
  <si>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</si>
  <si>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</si>
  <si>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</si>
  <si>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</si>
  <si>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</si>
  <si>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</si>
  <si>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</si>
  <si>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</si>
  <si>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</si>
  <si>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</si>
  <si>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</si>
  <si>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</si>
  <si>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</si>
  <si>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</si>
  <si>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</si>
  <si>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</si>
  <si>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</si>
  <si>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</si>
  <si>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</si>
  <si>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</si>
  <si>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</si>
  <si>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</si>
  <si>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</si>
  <si>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</si>
  <si>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</si>
  <si>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</si>
  <si>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</si>
  <si>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</si>
  <si>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</si>
  <si>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</si>
  <si>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</si>
  <si>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</si>
  <si>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</si>
  <si>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</si>
  <si>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</si>
  <si>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</si>
  <si>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</si>
  <si>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</si>
  <si>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</si>
  <si>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</si>
  <si>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</si>
  <si>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</si>
  <si>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</si>
  <si>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</si>
  <si>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</si>
  <si>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</si>
  <si>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</si>
  <si>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</si>
  <si>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</si>
  <si>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</si>
  <si>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</si>
  <si>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</si>
  <si>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</si>
  <si>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</si>
  <si>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</si>
  <si>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</si>
  <si>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</si>
  <si>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</si>
  <si>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</si>
  <si>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</si>
  <si>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</si>
  <si>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</si>
  <si>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</si>
  <si>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</si>
  <si>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</si>
  <si>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</si>
  <si>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</si>
  <si>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</si>
  <si>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</si>
  <si>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</si>
  <si>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</si>
  <si>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</si>
  <si>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</si>
  <si>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</si>
  <si>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</si>
  <si>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</si>
  <si>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</si>
  <si>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</si>
  <si>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</si>
  <si>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</si>
  <si>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</si>
  <si>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</si>
  <si>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</si>
  <si>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</si>
  <si>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</si>
  <si>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</si>
  <si>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</si>
  <si>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</si>
  <si>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</si>
  <si>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</si>
  <si>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</si>
  <si>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</si>
  <si>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</si>
  <si>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</si>
  <si>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</si>
  <si>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</si>
  <si>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</si>
  <si>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</si>
  <si>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</si>
  <si>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</si>
  <si>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</si>
  <si>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</si>
  <si>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</si>
  <si>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</si>
  <si>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</si>
  <si>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</si>
  <si>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</si>
  <si>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</si>
  <si>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</si>
  <si>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</si>
  <si>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</si>
  <si>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</si>
  <si>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</si>
  <si>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</si>
  <si>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</si>
  <si>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</si>
  <si>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</si>
  <si>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</si>
  <si>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</si>
  <si>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</si>
  <si>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</si>
  <si>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</si>
  <si>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</si>
  <si>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</si>
  <si>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</si>
  <si>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</si>
  <si>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</si>
  <si>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</si>
  <si>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</si>
  <si>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</si>
  <si>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</si>
  <si>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</si>
  <si>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</si>
  <si>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</si>
  <si>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</si>
  <si>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</si>
  <si>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</si>
  <si>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</si>
  <si>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</si>
  <si>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</si>
  <si>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</si>
  <si>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</si>
  <si>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</si>
  <si>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</si>
  <si>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</si>
  <si>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</si>
  <si>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</si>
  <si>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</si>
  <si>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</si>
  <si>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</si>
  <si>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</si>
  <si>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</si>
  <si>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</si>
  <si>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</si>
  <si>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</si>
  <si>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</si>
  <si>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</si>
  <si>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</si>
  <si>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</si>
  <si>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</si>
  <si>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</si>
  <si>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</si>
  <si>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</si>
  <si>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</si>
  <si>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</si>
  <si>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</si>
  <si>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</si>
  <si>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</si>
  <si>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</si>
  <si>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</si>
  <si>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</si>
  <si>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</si>
  <si>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</si>
  <si>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</si>
  <si>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</si>
  <si>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</si>
  <si>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</si>
  <si>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</si>
  <si>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</si>
  <si>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</si>
  <si>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</si>
  <si>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</si>
  <si>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</si>
  <si>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</si>
  <si>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</si>
  <si>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</si>
  <si>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</si>
  <si>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</si>
  <si>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</si>
  <si>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</si>
  <si>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</si>
  <si>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</si>
  <si>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</si>
  <si>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</si>
  <si>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</si>
  <si>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</si>
  <si>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</si>
  <si>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</si>
  <si>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</si>
  <si>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</si>
  <si>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</si>
  <si>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</si>
  <si>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</si>
  <si>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</si>
  <si>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</si>
  <si>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</si>
  <si>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</si>
  <si>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</si>
  <si>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</si>
  <si>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</si>
  <si>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</si>
  <si>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</si>
  <si>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</si>
  <si>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</si>
  <si>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</si>
  <si>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</si>
  <si>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</si>
  <si>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</si>
  <si>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</si>
  <si>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</si>
  <si>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</si>
  <si>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</si>
  <si>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</si>
  <si>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</si>
  <si>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</si>
  <si>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</si>
  <si>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</si>
  <si>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</si>
  <si>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</si>
  <si>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</si>
  <si>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</si>
  <si>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</si>
  <si>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</si>
  <si>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</si>
  <si>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</si>
  <si>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</si>
  <si>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</si>
  <si>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</si>
  <si>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</si>
  <si>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</si>
  <si>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</si>
  <si>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</si>
  <si>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</si>
  <si>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</si>
  <si>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</si>
  <si>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</si>
  <si>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</si>
  <si>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</si>
  <si>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</si>
  <si>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</si>
  <si>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</si>
  <si>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</si>
  <si>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</si>
  <si>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</si>
  <si>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</si>
  <si>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</si>
  <si>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</si>
  <si>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</si>
  <si>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</si>
  <si>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</si>
  <si>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</si>
  <si>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</si>
  <si>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</si>
  <si>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</si>
  <si>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</si>
  <si>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</si>
  <si>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</si>
  <si>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</si>
  <si>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</si>
  <si>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</si>
  <si>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</si>
  <si>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</si>
  <si>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</si>
  <si>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</si>
  <si>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</si>
  <si>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</si>
  <si>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</si>
  <si>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</si>
  <si>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</si>
  <si>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</si>
  <si>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</si>
  <si>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</si>
  <si>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</si>
  <si>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</si>
  <si>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</si>
  <si>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</si>
  <si>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</si>
  <si>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</si>
  <si>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</si>
  <si>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</si>
  <si>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</si>
  <si>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</si>
  <si>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</si>
  <si>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</si>
  <si>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</si>
  <si>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</si>
  <si>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</si>
  <si>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</si>
  <si>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</si>
  <si>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</si>
  <si>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</si>
  <si>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</si>
  <si>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</si>
  <si>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</si>
  <si>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</si>
  <si>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</si>
  <si>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</si>
  <si>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</si>
  <si>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</si>
  <si>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</si>
  <si>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</si>
  <si>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</si>
  <si>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</si>
  <si>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</si>
  <si>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</si>
  <si>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</si>
  <si>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</si>
  <si>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</si>
  <si>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</si>
  <si>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</si>
  <si>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</si>
  <si>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</si>
  <si>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</si>
  <si>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</si>
  <si>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</si>
  <si>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</si>
  <si>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</si>
  <si>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</si>
  <si>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</si>
  <si>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</si>
  <si>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</si>
  <si>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</si>
  <si>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</si>
  <si>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</si>
  <si>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</si>
  <si>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</si>
  <si>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</si>
  <si>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</si>
  <si>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</si>
  <si>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</si>
  <si>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</si>
  <si>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</si>
  <si>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</si>
  <si>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</si>
  <si>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</si>
  <si>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</si>
  <si>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</si>
  <si>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</si>
  <si>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</si>
  <si>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</si>
  <si>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</si>
  <si>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</si>
  <si>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</si>
  <si>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</si>
  <si>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</si>
  <si>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</si>
  <si>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</si>
  <si>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</si>
  <si>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</si>
  <si>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</si>
  <si>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</si>
  <si>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</si>
  <si>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</si>
  <si>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</si>
  <si>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</si>
  <si>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</si>
  <si>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</si>
  <si>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</si>
  <si>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</si>
  <si>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</si>
  <si>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</si>
  <si>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</si>
  <si>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</si>
  <si>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</si>
  <si>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</si>
  <si>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</si>
  <si>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</si>
  <si>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</si>
  <si>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</si>
  <si>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</si>
  <si>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</si>
  <si>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</si>
  <si>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</si>
  <si>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</si>
  <si>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</si>
  <si>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</si>
  <si>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</si>
  <si>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</si>
  <si>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</si>
  <si>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</si>
  <si>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</si>
  <si>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</si>
  <si>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</si>
  <si>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</si>
  <si>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</si>
  <si>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</si>
  <si>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</si>
  <si>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</si>
  <si>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</si>
  <si>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</si>
  <si>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</si>
  <si>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</si>
  <si>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</si>
  <si>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</si>
  <si>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</si>
  <si>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</si>
  <si>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</si>
  <si>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</si>
  <si>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</si>
  <si>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</si>
  <si>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</si>
  <si>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</si>
  <si>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</si>
  <si>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</si>
  <si>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</si>
  <si>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</si>
  <si>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</si>
  <si>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</si>
  <si>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</si>
  <si>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</si>
  <si>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</si>
  <si>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</si>
  <si>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</si>
  <si>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</si>
  <si>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</si>
  <si>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</si>
  <si>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</si>
  <si>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</si>
  <si>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</si>
  <si>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</si>
  <si>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</si>
  <si>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</si>
  <si>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</si>
  <si>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</si>
  <si>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</si>
  <si>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</si>
  <si>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</si>
  <si>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</si>
  <si>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</si>
  <si>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</si>
  <si>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</si>
  <si>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</si>
  <si>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</si>
  <si>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</si>
  <si>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</si>
  <si>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</si>
  <si>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</si>
  <si>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</si>
  <si>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</si>
  <si>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</si>
  <si>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</si>
  <si>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</si>
  <si>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</si>
  <si>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</si>
  <si>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</si>
  <si>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</si>
  <si>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</si>
  <si>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</si>
  <si>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</si>
  <si>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</si>
  <si>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</si>
  <si>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</si>
  <si>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</si>
  <si>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</si>
  <si>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</si>
  <si>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</si>
  <si>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</si>
  <si>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</si>
  <si>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</si>
  <si>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</si>
  <si>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</si>
  <si>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</si>
  <si>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</si>
  <si>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</si>
  <si>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</si>
  <si>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</si>
  <si>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</si>
  <si>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</si>
  <si>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</si>
  <si>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</si>
  <si>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</si>
  <si>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</si>
  <si>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</si>
  <si>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</si>
  <si>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</si>
  <si>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</si>
  <si>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</si>
  <si>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</si>
  <si>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</si>
  <si>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</si>
  <si>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</si>
  <si>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</si>
  <si>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</si>
  <si>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</si>
  <si>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</si>
  <si>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</si>
  <si>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</si>
  <si>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</si>
  <si>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</si>
  <si>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</si>
  <si>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</si>
  <si>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</si>
  <si>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</si>
  <si>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</si>
  <si>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</si>
  <si>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</si>
  <si>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</si>
  <si>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</si>
  <si>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</si>
  <si>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</si>
  <si>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</si>
  <si>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</si>
  <si>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</si>
  <si>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</si>
  <si>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</si>
  <si>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</si>
  <si>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</si>
  <si>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</si>
  <si>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</si>
  <si>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</si>
  <si>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</si>
  <si>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</si>
  <si>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</si>
  <si>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</si>
  <si>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</si>
  <si>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</si>
  <si>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</si>
  <si>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</si>
  <si>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</si>
  <si>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</si>
  <si>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</si>
  <si>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</si>
  <si>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</si>
  <si>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</si>
  <si>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</si>
  <si>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</si>
  <si>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</si>
  <si>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</si>
  <si>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</si>
  <si>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</si>
  <si>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</si>
  <si>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</si>
  <si>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</si>
  <si>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</si>
  <si>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</si>
  <si>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</si>
  <si>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</si>
  <si>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</si>
  <si>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</si>
  <si>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</si>
  <si>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</si>
  <si>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</si>
  <si>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</si>
  <si>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</si>
  <si>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</si>
  <si>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</si>
  <si>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</si>
  <si>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</si>
  <si>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</si>
  <si>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</si>
  <si>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</si>
  <si>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</si>
  <si>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</si>
  <si>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</si>
  <si>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</si>
  <si>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</si>
  <si>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</si>
  <si>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</si>
  <si>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</si>
  <si>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</si>
  <si>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</si>
  <si>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</si>
  <si>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</si>
  <si>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</si>
  <si>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</si>
  <si>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</si>
  <si>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</si>
  <si>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</si>
  <si>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</si>
  <si>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</si>
  <si>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</si>
  <si>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</si>
  <si>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</si>
  <si>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</si>
  <si>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</si>
  <si>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</si>
  <si>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</si>
  <si>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</si>
  <si>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</si>
  <si>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</si>
  <si>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</si>
  <si>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</si>
  <si>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</si>
  <si>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</si>
  <si>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</si>
  <si>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</si>
  <si>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</si>
  <si>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</si>
  <si>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</si>
  <si>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</si>
  <si>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</si>
  <si>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</si>
  <si>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</si>
  <si>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</si>
  <si>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</si>
  <si>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</si>
  <si>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</si>
  <si>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</si>
  <si>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</si>
  <si>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</si>
  <si>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</si>
  <si>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</si>
  <si>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</si>
  <si>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</si>
  <si>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</si>
  <si>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</si>
  <si>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</si>
  <si>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</si>
  <si>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</si>
  <si>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</si>
  <si>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</si>
  <si>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</si>
  <si>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</si>
  <si>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</si>
  <si>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</si>
  <si>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</si>
  <si>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</si>
  <si>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</si>
  <si>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</si>
  <si>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</si>
  <si>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</si>
  <si>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</si>
  <si>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</si>
  <si>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</si>
  <si>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</si>
  <si>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</si>
  <si>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</si>
  <si>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</si>
  <si>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</si>
  <si>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</si>
  <si>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</si>
  <si>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</si>
  <si>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</si>
  <si>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</si>
  <si>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</si>
  <si>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</si>
  <si>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</si>
  <si>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</si>
  <si>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</si>
  <si>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</si>
  <si>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</si>
  <si>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</si>
  <si>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</si>
  <si>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</si>
  <si>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</si>
  <si>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</si>
  <si>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</si>
  <si>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</si>
  <si>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</si>
  <si>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</si>
  <si>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</si>
  <si>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</si>
  <si>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</si>
  <si>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</si>
  <si>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</si>
  <si>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</si>
  <si>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</si>
  <si>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</si>
  <si>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</si>
  <si>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</si>
  <si>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</si>
  <si>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</si>
  <si>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</si>
  <si>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</si>
  <si>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</si>
  <si>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</si>
  <si>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</si>
  <si>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</si>
  <si>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</si>
  <si>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</si>
  <si>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</si>
  <si>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</si>
  <si>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</si>
  <si>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</si>
  <si>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</si>
  <si>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</si>
  <si>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</si>
  <si>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</si>
  <si>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</si>
  <si>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</si>
  <si>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</si>
  <si>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</si>
  <si>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</si>
  <si>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</si>
  <si>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</si>
  <si>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</si>
  <si>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</si>
  <si>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</si>
  <si>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</si>
  <si>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</si>
  <si>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</si>
  <si>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</si>
  <si>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</si>
  <si>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</si>
  <si>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</si>
  <si>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</si>
  <si>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</si>
  <si>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</si>
  <si>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</si>
  <si>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</si>
  <si>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</si>
  <si>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</si>
  <si>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</si>
  <si>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</si>
  <si>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</si>
  <si>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</si>
  <si>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</si>
  <si>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</si>
  <si>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</si>
  <si>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</si>
  <si>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</si>
  <si>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</si>
  <si>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</si>
  <si>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</si>
  <si>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</si>
  <si>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</si>
  <si>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</si>
  <si>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</si>
  <si>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</si>
  <si>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</si>
  <si>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</si>
  <si>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</si>
  <si>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</si>
  <si>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</si>
  <si>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</si>
  <si>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</si>
  <si>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</si>
  <si>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</si>
  <si>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</si>
  <si>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</si>
  <si>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</si>
  <si>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</si>
  <si>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</si>
  <si>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</si>
  <si>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</si>
  <si>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</si>
  <si>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</si>
  <si>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</si>
  <si>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</si>
  <si>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</si>
  <si>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</si>
  <si>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</si>
  <si>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</si>
  <si>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</si>
  <si>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</si>
  <si>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</si>
  <si>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</si>
  <si>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</si>
  <si>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</si>
  <si>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</si>
  <si>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</si>
  <si>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</si>
  <si>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</si>
  <si>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</si>
  <si>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</si>
  <si>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</si>
  <si>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</si>
  <si>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</si>
  <si>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</si>
  <si>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</si>
  <si>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</si>
  <si>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</si>
  <si>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</si>
  <si>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</si>
  <si>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</si>
  <si>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</si>
  <si>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</si>
  <si>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</si>
  <si>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</si>
  <si>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</si>
  <si>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</si>
  <si>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</si>
  <si>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</si>
  <si>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</si>
  <si>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</si>
  <si>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</si>
  <si>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</si>
  <si>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</si>
  <si>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</si>
  <si>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</si>
  <si>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</si>
  <si>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</si>
  <si>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</si>
  <si>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</si>
  <si>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</si>
  <si>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</si>
  <si>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</si>
  <si>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</si>
  <si>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</si>
  <si>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</si>
  <si>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</si>
  <si>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</si>
  <si>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</si>
  <si>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</si>
  <si>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</si>
  <si>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</si>
  <si>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</si>
  <si>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</si>
  <si>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</si>
  <si>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</si>
  <si>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</si>
  <si>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</si>
  <si>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</si>
  <si>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</si>
  <si>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</si>
  <si>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</si>
  <si>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</si>
  <si>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</si>
  <si>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</si>
  <si>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</si>
  <si>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</si>
  <si>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</si>
  <si>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</si>
  <si>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</si>
  <si>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</si>
  <si>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</si>
  <si>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</si>
  <si>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</si>
  <si>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</si>
  <si>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</si>
  <si>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</si>
  <si>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</si>
  <si>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</si>
  <si>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</si>
  <si>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</si>
  <si>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</si>
  <si>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</si>
  <si>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</si>
  <si>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</si>
  <si>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</si>
  <si>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</si>
  <si>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</si>
  <si>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</si>
  <si>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</si>
  <si>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</si>
  <si>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</si>
  <si>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</si>
  <si>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</si>
  <si>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</si>
  <si>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</si>
  <si>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</si>
  <si>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</si>
  <si>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</si>
  <si>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</si>
  <si>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</si>
  <si>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</si>
  <si>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</si>
  <si>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</si>
  <si>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</si>
  <si>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</si>
  <si>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</si>
  <si>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</si>
  <si>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</si>
  <si>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</si>
  <si>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</si>
  <si>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</si>
  <si>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</si>
  <si>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</si>
  <si>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</si>
  <si>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</si>
  <si>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</si>
  <si>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</si>
  <si>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</si>
  <si>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</si>
  <si>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</si>
  <si>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</si>
  <si>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</si>
  <si>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</si>
  <si>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</si>
  <si>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</si>
  <si>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</si>
  <si>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</si>
  <si>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</si>
  <si>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</si>
  <si>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</si>
  <si>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</si>
  <si>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</si>
  <si>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</si>
  <si>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</si>
  <si>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</si>
  <si>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</si>
  <si>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</si>
  <si>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</si>
  <si>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</si>
  <si>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</si>
  <si>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</si>
  <si>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</si>
  <si>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</si>
  <si>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</si>
  <si>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</si>
  <si>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</si>
  <si>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</si>
  <si>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</si>
  <si>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</si>
  <si>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</si>
  <si>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</si>
  <si>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</si>
  <si>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</si>
  <si>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</si>
  <si>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</si>
  <si>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</si>
  <si>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</si>
  <si>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</si>
  <si>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</si>
  <si>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</si>
  <si>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</si>
  <si>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</si>
  <si>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</si>
  <si>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</si>
  <si>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</si>
  <si>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</si>
  <si>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</si>
  <si>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</si>
  <si>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</si>
  <si>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</si>
  <si>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</si>
  <si>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</si>
  <si>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</si>
  <si>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</si>
  <si>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</si>
  <si>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</si>
  <si>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</si>
  <si>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</si>
  <si>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</si>
  <si>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</si>
  <si>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</si>
  <si>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</si>
  <si>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</si>
  <si>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</si>
  <si>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</si>
  <si>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</si>
  <si>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</si>
  <si>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</si>
  <si>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</si>
  <si>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</si>
  <si>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</si>
  <si>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</si>
  <si>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</si>
  <si>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</si>
  <si>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</si>
  <si>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</si>
  <si>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</si>
  <si>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</si>
  <si>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</si>
  <si>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</si>
  <si>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</si>
  <si>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</si>
  <si>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</si>
  <si>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</si>
  <si>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</si>
  <si>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</si>
  <si>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</si>
  <si>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</si>
  <si>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</si>
  <si>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</si>
  <si>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</si>
  <si>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</si>
  <si>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</si>
  <si>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</si>
  <si>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</si>
  <si>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</si>
  <si>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</si>
  <si>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</si>
  <si>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</si>
  <si>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</si>
  <si>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</si>
  <si>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</si>
  <si>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</si>
  <si>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</si>
  <si>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</si>
  <si>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</si>
  <si>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</si>
  <si>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</si>
  <si>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</si>
  <si>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</si>
  <si>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</si>
  <si>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</si>
  <si>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</si>
  <si>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</si>
  <si>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</si>
  <si>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</si>
  <si>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</si>
  <si>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</si>
  <si>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</si>
  <si>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</si>
  <si>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</si>
  <si>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</si>
  <si>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</si>
  <si>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</si>
  <si>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</si>
  <si>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</si>
  <si>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</si>
  <si>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</si>
  <si>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</si>
  <si>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</si>
  <si>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</si>
  <si>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</si>
  <si>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</si>
  <si>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</si>
  <si>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</si>
  <si>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</si>
  <si>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</si>
  <si>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</si>
  <si>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</si>
  <si>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</si>
  <si>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</si>
  <si>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</si>
  <si>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</si>
  <si>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</si>
  <si>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</si>
  <si>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</si>
  <si>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</si>
  <si>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</si>
  <si>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</si>
  <si>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</si>
  <si>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</si>
  <si>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</si>
  <si>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</si>
  <si>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</si>
  <si>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</si>
  <si>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</si>
  <si>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</si>
  <si>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</si>
  <si>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</si>
  <si>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</si>
  <si>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</si>
  <si>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</si>
  <si>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</si>
  <si>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</si>
  <si>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</si>
  <si>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</si>
  <si>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</si>
  <si>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</si>
  <si>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</si>
  <si>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</si>
  <si>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</si>
  <si>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</si>
  <si>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</si>
  <si>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</si>
  <si>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</si>
  <si>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</si>
  <si>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</si>
  <si>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</si>
  <si>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</si>
  <si>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</si>
  <si>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</si>
  <si>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</si>
  <si>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</si>
  <si>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</si>
  <si>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</si>
  <si>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</si>
  <si>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</si>
  <si>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</si>
  <si>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</si>
  <si>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</si>
  <si>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</si>
  <si>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</si>
  <si>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</si>
  <si>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</si>
  <si>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</si>
  <si>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</si>
  <si>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</si>
  <si>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</si>
  <si>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</si>
  <si>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</si>
  <si>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</si>
  <si>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</si>
  <si>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</si>
  <si>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</si>
  <si>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</si>
  <si>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</si>
  <si>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</si>
  <si>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</si>
  <si>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</si>
  <si>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</si>
  <si>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</si>
  <si>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</si>
  <si>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</si>
  <si>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</si>
  <si>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</si>
  <si>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</si>
  <si>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</si>
  <si>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</si>
  <si>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</si>
  <si>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</si>
  <si>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</si>
  <si>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</si>
  <si>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</si>
  <si>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</si>
  <si>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</si>
  <si>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</si>
  <si>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</si>
  <si>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</si>
  <si>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</si>
  <si>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</si>
  <si>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</si>
  <si>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</si>
  <si>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</si>
  <si>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</si>
  <si>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</si>
  <si>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</si>
  <si>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</si>
  <si>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</si>
  <si>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</si>
  <si>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</si>
  <si>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</si>
  <si>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</si>
  <si>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</si>
  <si>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</si>
  <si>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</si>
  <si>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</si>
  <si>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</si>
  <si>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</si>
  <si>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</si>
  <si>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</si>
  <si>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</si>
  <si>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</si>
  <si>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</si>
  <si>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</si>
  <si>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</si>
  <si>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</si>
  <si>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</si>
  <si>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</si>
  <si>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</si>
  <si>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</si>
  <si>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</si>
  <si>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</si>
  <si>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</si>
  <si>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</si>
  <si>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</si>
  <si>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</si>
  <si>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</si>
  <si>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</si>
  <si>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</si>
  <si>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</si>
  <si>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</si>
  <si>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</si>
  <si>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</si>
  <si>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</si>
  <si>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</si>
  <si>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</si>
  <si>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</si>
  <si>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</si>
  <si>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</si>
  <si>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</si>
  <si>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</si>
  <si>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</si>
  <si>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</si>
  <si>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</si>
  <si>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</si>
  <si>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</si>
  <si>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</si>
  <si>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</si>
  <si>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</si>
  <si>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</si>
  <si>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</si>
  <si>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</si>
  <si>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</si>
  <si>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</si>
  <si>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</si>
  <si>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</si>
  <si>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</si>
  <si>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</si>
  <si>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</si>
  <si>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</si>
  <si>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</si>
  <si>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</si>
  <si>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</si>
  <si>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</si>
  <si>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</si>
  <si>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</si>
  <si>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</si>
  <si>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</si>
  <si>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</si>
  <si>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</si>
  <si>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</si>
  <si>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</si>
  <si>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</si>
  <si>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</si>
  <si>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</si>
  <si>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</si>
  <si>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</si>
  <si>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</si>
  <si>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</si>
  <si>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</si>
  <si>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</si>
  <si>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</si>
  <si>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</si>
  <si>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</si>
  <si>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</si>
  <si>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</si>
  <si>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</si>
  <si>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</si>
  <si>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</si>
  <si>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</si>
  <si>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</si>
  <si>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</si>
  <si>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</si>
  <si>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</si>
  <si>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</si>
  <si>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</si>
  <si>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</si>
  <si>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</si>
  <si>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</si>
  <si>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</si>
  <si>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</si>
  <si>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</si>
  <si>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</si>
  <si>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</si>
  <si>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</si>
  <si>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</si>
  <si>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</si>
  <si>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</si>
  <si>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</si>
  <si>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</si>
  <si>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</si>
  <si>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</si>
  <si>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</si>
  <si>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</si>
  <si>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</si>
  <si>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</si>
  <si>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</si>
  <si>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</si>
  <si>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</si>
  <si>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</si>
  <si>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</si>
  <si>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</si>
  <si>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</si>
  <si>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</si>
  <si>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</si>
  <si>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</si>
  <si>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</si>
  <si>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</si>
  <si>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</si>
  <si>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</si>
  <si>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</si>
  <si>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</si>
  <si>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</si>
  <si>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</si>
  <si>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</si>
  <si>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</si>
  <si>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</si>
  <si>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</si>
  <si>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</si>
  <si>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</si>
  <si>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</si>
  <si>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</si>
  <si>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</si>
  <si>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</si>
  <si>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</si>
  <si>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</si>
  <si>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</si>
  <si>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</si>
  <si>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</si>
  <si>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</si>
  <si>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</si>
  <si>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</si>
  <si>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</si>
  <si>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</si>
  <si>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</si>
  <si>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</si>
  <si>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</si>
  <si>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</si>
  <si>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</si>
  <si>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</si>
  <si>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</si>
  <si>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</si>
  <si>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</si>
  <si>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</si>
  <si>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</si>
  <si>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</si>
  <si>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</si>
  <si>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</si>
  <si>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</si>
  <si>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</si>
  <si>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</si>
  <si>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</si>
  <si>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</si>
  <si>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</si>
  <si>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</si>
  <si>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</si>
  <si>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</si>
  <si>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</si>
  <si>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</si>
  <si>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</si>
  <si>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</si>
  <si>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</si>
  <si>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</si>
  <si>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</si>
  <si>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</si>
  <si>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</si>
  <si>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</si>
  <si>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</si>
  <si>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</si>
  <si>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</si>
  <si>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</si>
  <si>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</si>
  <si>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</si>
  <si>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</si>
  <si>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</si>
  <si>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</si>
  <si>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</si>
  <si>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</si>
  <si>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</si>
  <si>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</si>
  <si>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</si>
  <si>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</si>
  <si>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</si>
  <si>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</si>
  <si>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</si>
  <si>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</si>
  <si>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</si>
  <si>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</si>
  <si>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</si>
  <si>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</si>
  <si>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</si>
  <si>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</si>
  <si>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</si>
  <si>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</si>
  <si>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</si>
  <si>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</si>
  <si>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</si>
  <si>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</si>
  <si>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</si>
  <si>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</si>
  <si>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</si>
  <si>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</si>
  <si>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</si>
  <si>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</si>
  <si>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</si>
  <si>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</si>
  <si>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</si>
  <si>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</si>
  <si>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</si>
  <si>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</si>
  <si>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</si>
  <si>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</si>
  <si>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</si>
  <si>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</si>
  <si>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</si>
  <si>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</si>
  <si>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</si>
  <si>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</si>
  <si>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</si>
  <si>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</si>
  <si>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</si>
  <si>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</si>
  <si>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</si>
  <si>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</si>
  <si>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</si>
  <si>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</si>
  <si>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</si>
  <si>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</si>
  <si>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</si>
  <si>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</si>
  <si>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</si>
  <si>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</si>
  <si>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</si>
  <si>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</si>
  <si>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</si>
  <si>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</si>
  <si>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</si>
  <si>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</si>
  <si>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</si>
  <si>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</si>
  <si>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</si>
  <si>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</si>
  <si>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</si>
  <si>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</si>
  <si>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</si>
  <si>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</si>
  <si>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</si>
  <si>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</si>
  <si>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</si>
  <si>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</si>
  <si>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</si>
  <si>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</si>
  <si>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</si>
  <si>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</si>
  <si>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</si>
  <si>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</si>
  <si>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</si>
  <si>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</si>
  <si>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</si>
  <si>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</si>
  <si>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</si>
  <si>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</si>
  <si>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</si>
  <si>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</si>
  <si>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</si>
  <si>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</si>
  <si>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</si>
  <si>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</si>
  <si>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</si>
  <si>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</si>
  <si>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</si>
  <si>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</si>
  <si>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</si>
  <si>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</si>
  <si>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</si>
  <si>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</si>
  <si>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</si>
  <si>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</si>
  <si>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</si>
  <si>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</si>
  <si>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</si>
  <si>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</si>
  <si>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</si>
  <si>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</si>
  <si>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</si>
  <si>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</si>
  <si>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</si>
  <si>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</si>
  <si>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</si>
  <si>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</si>
  <si>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</si>
  <si>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</si>
  <si>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</si>
  <si>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</si>
  <si>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</si>
  <si>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</si>
  <si>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</si>
  <si>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</si>
  <si>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</si>
  <si>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</si>
  <si>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</si>
  <si>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</si>
  <si>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</si>
  <si>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</si>
  <si>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</si>
  <si>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</si>
  <si>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</si>
  <si>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</si>
  <si>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</si>
  <si>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</si>
  <si>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</si>
  <si>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</si>
  <si>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</si>
  <si>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</si>
  <si>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</si>
  <si>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</si>
  <si>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</si>
  <si>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</si>
  <si>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</si>
  <si>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</si>
  <si>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</si>
  <si>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</si>
  <si>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</si>
  <si>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</si>
  <si>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</si>
  <si>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</si>
  <si>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</si>
  <si>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</si>
  <si>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</si>
  <si>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</si>
  <si>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</si>
  <si>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</si>
  <si>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</si>
  <si>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</si>
  <si>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</si>
  <si>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</si>
  <si>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</si>
  <si>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</si>
  <si>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</si>
  <si>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</si>
  <si>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</si>
  <si>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</si>
  <si>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</si>
  <si>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</si>
  <si>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</si>
  <si>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</si>
  <si>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</si>
  <si>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</si>
  <si>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</si>
  <si>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</si>
  <si>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</si>
  <si>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</si>
  <si>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</si>
  <si>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</si>
  <si>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</si>
  <si>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</si>
  <si>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</si>
  <si>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</si>
  <si>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</si>
  <si>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</si>
  <si>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</si>
  <si>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</si>
  <si>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</si>
  <si>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</si>
  <si>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</si>
  <si>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</si>
  <si>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</si>
  <si>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</si>
  <si>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</si>
  <si>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</si>
  <si>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</si>
  <si>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</si>
  <si>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</si>
  <si>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</si>
  <si>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</si>
  <si>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</si>
  <si>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</si>
  <si>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</si>
  <si>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</si>
  <si>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</si>
  <si>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</si>
  <si>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</si>
  <si>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</si>
  <si>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</si>
  <si>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</si>
  <si>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</si>
  <si>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</si>
  <si>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</si>
  <si>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</si>
  <si>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</si>
  <si>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</si>
  <si>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</si>
  <si>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</si>
  <si>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</si>
  <si>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</si>
  <si>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</si>
  <si>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</si>
  <si>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</si>
  <si>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</si>
  <si>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</si>
  <si>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</si>
  <si>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</si>
  <si>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</si>
  <si>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</si>
  <si>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</si>
  <si>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</si>
  <si>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</si>
  <si>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</si>
  <si>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</si>
  <si>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</si>
  <si>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</si>
  <si>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</si>
  <si>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</si>
  <si>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</si>
  <si>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</si>
  <si>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</si>
  <si>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</si>
  <si>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</si>
  <si>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</si>
  <si>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</si>
  <si>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</si>
  <si>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</si>
  <si>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</si>
  <si>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</si>
  <si>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</si>
  <si>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</si>
  <si>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</si>
  <si>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</si>
  <si>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</si>
  <si>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</si>
  <si>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</si>
  <si>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</si>
  <si>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</si>
  <si>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</si>
  <si>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</si>
  <si>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</si>
  <si>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</si>
  <si>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</si>
  <si>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</si>
  <si>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</si>
  <si>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</si>
  <si>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</si>
  <si>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</si>
  <si>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</si>
  <si>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</si>
  <si>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</si>
  <si>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</si>
  <si>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</si>
  <si>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</si>
  <si>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</si>
  <si>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</si>
  <si>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</si>
  <si>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</si>
  <si>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</si>
  <si>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</si>
  <si>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</si>
  <si>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</si>
  <si>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</si>
  <si>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</si>
  <si>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</si>
  <si>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</si>
  <si>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</si>
  <si>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</si>
  <si>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</si>
  <si>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</si>
  <si>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</si>
  <si>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</si>
  <si>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</si>
  <si>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</si>
  <si>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</si>
  <si>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</si>
  <si>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</si>
  <si>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</si>
  <si>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</si>
  <si>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</si>
  <si>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</si>
  <si>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</si>
  <si>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</si>
  <si>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</si>
  <si>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</si>
  <si>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</si>
  <si>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</si>
  <si>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</si>
  <si>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</si>
  <si>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</si>
  <si>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</si>
  <si>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</si>
  <si>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</si>
  <si>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</si>
  <si>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</si>
  <si>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</si>
  <si>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</si>
  <si>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</si>
  <si>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</si>
  <si>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</si>
  <si>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</si>
  <si>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</si>
  <si>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</si>
  <si>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</si>
  <si>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</si>
  <si>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</si>
  <si>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</si>
  <si>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</si>
  <si>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</si>
  <si>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</si>
  <si>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</si>
  <si>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</si>
  <si>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</si>
  <si>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</si>
  <si>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</si>
  <si>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</si>
  <si>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</si>
  <si>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</si>
  <si>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</si>
  <si>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</si>
  <si>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</si>
  <si>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</si>
  <si>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</si>
  <si>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</si>
  <si>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</si>
  <si>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</si>
  <si>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</si>
  <si>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</si>
  <si>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</si>
  <si>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</si>
  <si>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</si>
  <si>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</si>
  <si>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</si>
  <si>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</si>
  <si>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</si>
  <si>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</si>
  <si>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</si>
  <si>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</si>
  <si>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</si>
  <si>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</si>
  <si>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</si>
  <si>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</si>
  <si>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</si>
  <si>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</si>
  <si>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</si>
  <si>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</si>
  <si>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</si>
  <si>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</si>
  <si>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</si>
  <si>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</si>
  <si>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</si>
  <si>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</si>
  <si>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</si>
  <si>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</si>
  <si>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</si>
  <si>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</si>
  <si>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</si>
  <si>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</si>
  <si>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</si>
  <si>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</si>
  <si>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</si>
  <si>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</si>
  <si>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</si>
  <si>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</si>
  <si>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</si>
  <si>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</si>
  <si>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</si>
  <si>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</si>
  <si>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</si>
  <si>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</si>
  <si>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</si>
  <si>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</si>
  <si>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</si>
  <si>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</si>
  <si>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</si>
  <si>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</si>
  <si>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</si>
  <si>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</si>
  <si>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</si>
  <si>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</si>
  <si>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</si>
  <si>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</si>
  <si>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</si>
  <si>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</si>
  <si>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</si>
  <si>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</si>
  <si>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</si>
  <si>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</si>
  <si>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</si>
  <si>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</si>
  <si>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</si>
  <si>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</si>
  <si>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</si>
  <si>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</si>
  <si>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</si>
  <si>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</si>
  <si>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</si>
  <si>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</si>
  <si>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</si>
  <si>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</si>
  <si>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</si>
  <si>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</si>
  <si>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</si>
  <si>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</si>
  <si>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</si>
  <si>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</si>
  <si>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</si>
  <si>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</si>
  <si>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</si>
  <si>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</si>
  <si>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</si>
  <si>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</si>
  <si>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</si>
  <si>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</si>
  <si>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</si>
  <si>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</si>
  <si>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</si>
  <si>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</si>
  <si>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</si>
  <si>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</si>
  <si>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</si>
  <si>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</si>
  <si>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</si>
  <si>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</si>
  <si>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</si>
  <si>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</si>
  <si>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</si>
  <si>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</si>
  <si>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</si>
  <si>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</si>
  <si>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</si>
  <si>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</si>
  <si>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</si>
  <si>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</si>
  <si>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</si>
  <si>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</si>
  <si>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</si>
  <si>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</si>
  <si>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</si>
  <si>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</si>
  <si>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</si>
  <si>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</si>
  <si>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</si>
  <si>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</si>
  <si>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</si>
  <si>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</si>
  <si>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</si>
  <si>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</si>
  <si>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</si>
  <si>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</si>
  <si>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</si>
  <si>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</si>
  <si>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</si>
  <si>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</si>
  <si>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</si>
  <si>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</si>
  <si>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</si>
  <si>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</si>
  <si>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</si>
  <si>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</si>
  <si>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</si>
  <si>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</si>
  <si>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</si>
  <si>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</si>
  <si>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</si>
  <si>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</si>
  <si>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</si>
  <si>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</si>
  <si>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</si>
  <si>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</si>
  <si>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</si>
  <si>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</si>
  <si>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</si>
  <si>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</si>
  <si>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</si>
  <si>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</si>
  <si>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</si>
  <si>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</si>
  <si>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</si>
  <si>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</si>
  <si>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</si>
  <si>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</si>
  <si>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</si>
  <si>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</si>
  <si>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</si>
  <si>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</si>
  <si>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</si>
  <si>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</si>
  <si>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</si>
  <si>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</si>
  <si>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</si>
  <si>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</si>
  <si>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</si>
  <si>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</si>
  <si>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</si>
  <si>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</si>
  <si>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</si>
  <si>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</si>
  <si>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</si>
  <si>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</si>
  <si>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</si>
  <si>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</si>
  <si>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</si>
  <si>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</si>
  <si>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</si>
  <si>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</si>
  <si>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</si>
  <si>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</si>
  <si>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</si>
  <si>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</si>
  <si>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</si>
  <si>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</si>
  <si>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</si>
  <si>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</si>
  <si>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</si>
  <si>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</si>
  <si>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</si>
  <si>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</si>
  <si>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</si>
  <si>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</si>
  <si>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</si>
  <si>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</si>
  <si>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</si>
  <si>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</si>
  <si>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</si>
  <si>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</si>
  <si>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</si>
  <si>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</si>
  <si>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</si>
  <si>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</si>
  <si>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</si>
  <si>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</si>
  <si>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</si>
  <si>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</si>
  <si>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</si>
  <si>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</si>
  <si>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</si>
  <si>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</si>
  <si>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</si>
  <si>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</si>
  <si>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</si>
  <si>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</si>
  <si>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</si>
  <si>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</si>
  <si>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</si>
  <si>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</si>
  <si>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</si>
  <si>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</si>
  <si>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</si>
  <si>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</si>
  <si>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</si>
  <si>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</si>
  <si>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</si>
  <si>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</si>
  <si>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</si>
  <si>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</si>
  <si>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</si>
  <si>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</si>
  <si>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</si>
  <si>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</si>
  <si>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</si>
  <si>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</si>
  <si>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</si>
  <si>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</si>
  <si>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</si>
  <si>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</si>
  <si>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</si>
  <si>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</si>
  <si>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</si>
  <si>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</si>
  <si>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</si>
  <si>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</si>
  <si>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</si>
  <si>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</si>
  <si>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</si>
  <si>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</si>
  <si>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</si>
  <si>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</si>
  <si>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</si>
  <si>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</si>
  <si>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</si>
  <si>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</si>
  <si>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</si>
  <si>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</si>
  <si>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</si>
  <si>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</si>
  <si>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</si>
  <si>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</si>
  <si>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</si>
  <si>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</si>
  <si>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</si>
  <si>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</si>
  <si>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</si>
  <si>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</si>
  <si>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</si>
  <si>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</si>
  <si>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</si>
  <si>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</si>
  <si>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</si>
  <si>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</si>
  <si>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</si>
  <si>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</si>
  <si>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</si>
  <si>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</si>
  <si>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</si>
  <si>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</si>
  <si>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</si>
  <si>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</si>
  <si>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</si>
  <si>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</si>
  <si>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</si>
  <si>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</si>
  <si>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</si>
  <si>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</si>
  <si>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</si>
  <si>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</si>
  <si>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</si>
  <si>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</si>
  <si>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</si>
  <si>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</si>
  <si>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</si>
  <si>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</si>
  <si>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</si>
  <si>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</si>
  <si>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</si>
  <si>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</si>
  <si>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</si>
  <si>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</si>
  <si>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</si>
  <si>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</si>
  <si>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</si>
  <si>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</si>
  <si>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</si>
  <si>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</si>
  <si>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</si>
  <si>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</si>
  <si>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</si>
  <si>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</si>
  <si>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</si>
  <si>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</si>
  <si>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</si>
  <si>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</si>
  <si>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</si>
  <si>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</si>
  <si>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</si>
  <si>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</si>
  <si>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</si>
  <si>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</si>
  <si>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</si>
  <si>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</si>
  <si>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</si>
  <si>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</si>
  <si>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</si>
  <si>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</si>
  <si>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</si>
  <si>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</si>
  <si>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</si>
  <si>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</si>
  <si>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</si>
  <si>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</si>
  <si>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</si>
  <si>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</si>
  <si>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</si>
  <si>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</si>
  <si>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</si>
  <si>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</si>
  <si>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</si>
  <si>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</si>
  <si>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</si>
  <si>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</si>
  <si>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</si>
  <si>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</si>
  <si>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</si>
  <si>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</si>
  <si>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</si>
  <si>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</si>
  <si>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</si>
  <si>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</si>
  <si>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</si>
  <si>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</si>
  <si>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</si>
  <si>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</si>
  <si>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</si>
  <si>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</si>
  <si>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</si>
  <si>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</si>
  <si>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</si>
  <si>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</si>
  <si>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</si>
  <si>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</si>
  <si>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</si>
  <si>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</si>
  <si>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</si>
  <si>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</si>
  <si>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</si>
  <si>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</si>
  <si>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</si>
  <si>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</si>
  <si>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</si>
  <si>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</si>
  <si>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</si>
  <si>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</si>
  <si>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</si>
  <si>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</si>
  <si>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</si>
  <si>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</si>
  <si>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</si>
  <si>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</si>
  <si>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</si>
  <si>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</si>
  <si>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</si>
  <si>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</si>
  <si>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</si>
  <si>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</si>
  <si>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</si>
  <si>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</si>
  <si>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</si>
  <si>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</si>
  <si>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</si>
  <si>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</si>
  <si>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</si>
  <si>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</si>
  <si>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</si>
  <si>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</si>
  <si>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</si>
  <si>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</si>
  <si>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</si>
  <si>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</si>
  <si>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</si>
  <si>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</si>
  <si>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</si>
  <si>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</si>
  <si>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</si>
  <si>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</si>
  <si>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</si>
  <si>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</si>
  <si>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</si>
  <si>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</si>
  <si>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</si>
  <si>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</si>
  <si>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</si>
  <si>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</si>
  <si>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</si>
  <si>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</si>
  <si>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</si>
  <si>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</si>
  <si>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</si>
  <si>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</si>
  <si>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</si>
  <si>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</si>
  <si>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</si>
  <si>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</si>
  <si>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</si>
  <si>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</si>
  <si>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</si>
  <si>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</si>
  <si>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</si>
  <si>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</si>
  <si>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</si>
  <si>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</si>
  <si>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</si>
  <si>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</si>
  <si>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</si>
  <si>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</si>
  <si>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</si>
  <si>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</si>
  <si>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</si>
  <si>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</si>
  <si>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</si>
  <si>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</si>
  <si>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</si>
  <si>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</si>
  <si>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</si>
  <si>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</si>
  <si>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</si>
  <si>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</si>
  <si>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</si>
  <si>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</si>
  <si>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</si>
  <si>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</si>
  <si>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</si>
  <si>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</si>
  <si>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</si>
  <si>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</si>
  <si>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</si>
  <si>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</si>
  <si>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</si>
  <si>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</si>
  <si>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</si>
  <si>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</si>
  <si>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</si>
  <si>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</si>
  <si>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</si>
  <si>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</si>
  <si>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</si>
  <si>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</si>
  <si>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</si>
  <si>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</si>
  <si>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</si>
  <si>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</si>
  <si>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</si>
  <si>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</si>
  <si>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</si>
  <si>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</si>
  <si>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</si>
  <si>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</si>
  <si>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</si>
  <si>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</si>
  <si>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</si>
  <si>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</si>
  <si>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</si>
  <si>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</si>
  <si>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</si>
  <si>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</si>
  <si>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</si>
  <si>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</si>
  <si>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</si>
  <si>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</si>
  <si>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</si>
  <si>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</si>
  <si>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</si>
  <si>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</si>
  <si>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</si>
  <si>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</si>
  <si>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</si>
  <si>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</si>
  <si>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</si>
  <si>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</si>
  <si>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</si>
  <si>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</si>
  <si>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</si>
  <si>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</si>
  <si>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</si>
  <si>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</si>
  <si>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</si>
  <si>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</si>
  <si>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</si>
  <si>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</si>
  <si>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</si>
  <si>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</si>
  <si>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</si>
  <si>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</si>
  <si>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</si>
  <si>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</si>
  <si>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</si>
  <si>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</si>
  <si>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</si>
  <si>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</si>
  <si>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</si>
  <si>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</si>
  <si>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</si>
  <si>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</si>
  <si>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</si>
  <si>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</si>
  <si>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</si>
  <si>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</si>
  <si>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</si>
  <si>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</si>
  <si>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</si>
  <si>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</si>
  <si>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</si>
  <si>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</si>
  <si>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</si>
  <si>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</si>
  <si>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</si>
  <si>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</si>
  <si>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</si>
  <si>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</si>
  <si>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</si>
  <si>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</si>
  <si>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</si>
  <si>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</si>
  <si>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</si>
  <si>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</si>
  <si>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</si>
  <si>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</si>
  <si>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</si>
  <si>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</si>
  <si>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</si>
  <si>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</si>
  <si>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</si>
  <si>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</si>
  <si>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</si>
  <si>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</si>
  <si>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</si>
  <si>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</si>
  <si>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</si>
  <si>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</si>
  <si>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</si>
  <si>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</si>
  <si>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</si>
  <si>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</si>
  <si>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</si>
  <si>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</si>
  <si>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</si>
  <si>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</si>
  <si>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</si>
  <si>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</si>
  <si>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</si>
  <si>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</si>
  <si>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</si>
  <si>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</si>
  <si>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</si>
  <si>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</si>
  <si>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</si>
  <si>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</si>
  <si>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</si>
  <si>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</si>
  <si>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</si>
  <si>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</si>
  <si>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</si>
  <si>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</si>
  <si>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</si>
  <si>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</si>
  <si>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</si>
  <si>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</si>
  <si>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</si>
  <si>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</si>
  <si>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</si>
  <si>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</si>
  <si>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</si>
  <si>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</si>
  <si>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</si>
  <si>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</si>
  <si>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</si>
  <si>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</si>
  <si>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</si>
  <si>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</si>
  <si>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</si>
  <si>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</si>
  <si>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</si>
  <si>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</si>
  <si>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</si>
  <si>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</si>
  <si>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</si>
  <si>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</si>
  <si>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</si>
  <si>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</si>
  <si>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</si>
  <si>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</si>
  <si>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</si>
  <si>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</si>
  <si>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</si>
  <si>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</si>
  <si>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</si>
  <si>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</si>
  <si>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</si>
  <si>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</si>
  <si>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</si>
  <si>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</si>
  <si>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</si>
  <si>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</si>
  <si>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</si>
  <si>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</si>
  <si>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</si>
  <si>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</si>
  <si>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</si>
  <si>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</si>
  <si>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</si>
  <si>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</si>
  <si>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</si>
  <si>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</si>
  <si>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</si>
  <si>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</si>
  <si>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</si>
  <si>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</si>
  <si>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</si>
  <si>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</si>
  <si>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</si>
  <si>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</si>
  <si>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</si>
  <si>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</si>
  <si>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</si>
  <si>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</si>
  <si>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</si>
  <si>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</si>
  <si>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</si>
  <si>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</si>
  <si>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</si>
  <si>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</si>
  <si>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</si>
  <si>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</si>
  <si>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</si>
  <si>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</si>
  <si>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</si>
  <si>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</si>
  <si>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</si>
  <si>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</si>
  <si>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</si>
  <si>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</si>
  <si>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</si>
  <si>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</si>
  <si>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</si>
  <si>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</si>
  <si>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</si>
  <si>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</si>
  <si>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</si>
  <si>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</si>
  <si>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</si>
  <si>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</si>
  <si>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</si>
  <si>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</si>
  <si>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</si>
  <si>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</si>
  <si>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</si>
  <si>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</si>
  <si>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</si>
  <si>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</si>
  <si>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</si>
  <si>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</si>
  <si>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</si>
  <si>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</si>
  <si>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</si>
  <si>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</si>
  <si>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</si>
  <si>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</si>
  <si>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</si>
  <si>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</si>
  <si>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</si>
  <si>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</si>
  <si>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</si>
  <si>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</si>
  <si>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</si>
  <si>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</si>
  <si>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</si>
  <si>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</si>
  <si>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</si>
  <si>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</si>
  <si>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</si>
  <si>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</si>
  <si>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</si>
  <si>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</si>
  <si>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</si>
  <si>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</si>
  <si>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</si>
  <si>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</si>
  <si>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</si>
  <si>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</si>
  <si>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</si>
  <si>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</si>
  <si>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</si>
  <si>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</si>
  <si>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</si>
  <si>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</si>
  <si>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</si>
  <si>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</si>
  <si>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</si>
  <si>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</si>
  <si>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</si>
  <si>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</si>
  <si>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</si>
  <si>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</si>
  <si>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</si>
  <si>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</si>
  <si>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</si>
  <si>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</si>
  <si>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</si>
  <si>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</si>
  <si>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</si>
  <si>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</si>
  <si>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</si>
  <si>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</si>
  <si>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</si>
  <si>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</si>
  <si>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</si>
  <si>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</si>
  <si>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</si>
  <si>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</si>
  <si>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</si>
  <si>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</si>
  <si>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</si>
  <si>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</si>
  <si>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</si>
  <si>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</si>
  <si>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</si>
  <si>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</si>
  <si>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</si>
  <si>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</si>
  <si>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</si>
  <si>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</si>
  <si>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</si>
  <si>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</si>
  <si>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</si>
  <si>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</si>
  <si>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</si>
  <si>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</si>
  <si>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</si>
  <si>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</si>
  <si>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</si>
  <si>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</si>
  <si>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</si>
  <si>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</si>
  <si>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</si>
  <si>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</si>
  <si>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</si>
  <si>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</si>
  <si>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</si>
  <si>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</si>
  <si>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</si>
  <si>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</si>
  <si>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</si>
  <si>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</si>
  <si>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</si>
  <si>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</si>
  <si>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</si>
  <si>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</si>
  <si>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</si>
  <si>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</si>
  <si>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</si>
  <si>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</si>
  <si>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</si>
  <si>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</si>
  <si>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</si>
  <si>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</si>
  <si>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</si>
  <si>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</si>
  <si>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</si>
  <si>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</si>
  <si>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</si>
  <si>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</si>
  <si>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</si>
  <si>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</si>
  <si>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</si>
  <si>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</si>
  <si>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</si>
  <si>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</si>
  <si>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</si>
  <si>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</si>
  <si>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</si>
  <si>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</si>
  <si>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</si>
  <si>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</si>
  <si>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</si>
  <si>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</si>
  <si>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</si>
  <si>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</si>
  <si>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</si>
  <si>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</si>
  <si>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</si>
  <si>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</si>
  <si>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</si>
  <si>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</si>
  <si>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</si>
  <si>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</si>
  <si>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</si>
  <si>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</si>
  <si>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</si>
  <si>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</si>
  <si>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</si>
  <si>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</si>
  <si>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</si>
  <si>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</si>
  <si>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</si>
  <si>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</si>
  <si>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</si>
  <si>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</si>
  <si>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</si>
  <si>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</si>
  <si>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</si>
  <si>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</si>
  <si>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</si>
  <si>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</si>
  <si>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</si>
  <si>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</si>
  <si>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</si>
  <si>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</si>
  <si>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</si>
  <si>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</si>
  <si>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</si>
  <si>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</si>
  <si>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</si>
  <si>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</si>
  <si>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</si>
  <si>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</si>
  <si>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</si>
  <si>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</si>
  <si>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</si>
  <si>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</si>
  <si>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</si>
  <si>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</si>
  <si>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</si>
  <si>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</si>
  <si>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</si>
  <si>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</si>
  <si>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</si>
  <si>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</si>
  <si>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</si>
  <si>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</si>
  <si>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</si>
  <si>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</si>
  <si>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</si>
  <si>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</si>
  <si>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</si>
  <si>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</si>
  <si>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</si>
  <si>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</si>
  <si>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</si>
  <si>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</si>
  <si>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</si>
  <si>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</si>
  <si>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</si>
  <si>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</si>
  <si>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</si>
  <si>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</si>
  <si>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</si>
  <si>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</si>
  <si>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</si>
  <si>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</si>
  <si>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</si>
  <si>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</si>
  <si>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</si>
  <si>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</si>
  <si>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</si>
  <si>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</si>
  <si>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</si>
  <si>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</si>
  <si>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</si>
  <si>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</si>
  <si>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</si>
  <si>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</si>
  <si>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</si>
  <si>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</si>
  <si>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</si>
  <si>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</si>
  <si>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</si>
  <si>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</si>
  <si>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</si>
  <si>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</si>
  <si>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</si>
  <si>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</si>
  <si>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</si>
  <si>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</si>
  <si>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</si>
  <si>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</si>
  <si>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</si>
  <si>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</si>
  <si>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</si>
  <si>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</si>
  <si>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</si>
  <si>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</si>
  <si>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</si>
  <si>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</si>
  <si>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</si>
  <si>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</si>
  <si>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</si>
  <si>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</si>
  <si>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</si>
  <si>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</si>
  <si>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</si>
  <si>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</si>
  <si>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</si>
  <si>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</si>
  <si>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</si>
  <si>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</si>
  <si>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</si>
  <si>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</si>
  <si>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</si>
  <si>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</si>
  <si>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</si>
  <si>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</si>
  <si>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</si>
  <si>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</si>
  <si>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</si>
  <si>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</si>
  <si>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</si>
  <si>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</si>
  <si>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</si>
  <si>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</si>
  <si>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</si>
  <si>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</si>
  <si>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</si>
  <si>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</si>
  <si>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</si>
  <si>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</si>
  <si>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</si>
  <si>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</si>
  <si>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</si>
  <si>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</si>
  <si>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</si>
  <si>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</si>
  <si>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</si>
  <si>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</si>
  <si>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</si>
  <si>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</si>
  <si>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</si>
  <si>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</si>
  <si>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</si>
  <si>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</si>
  <si>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</si>
  <si>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</si>
  <si>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</si>
  <si>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</si>
  <si>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</si>
  <si>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</si>
  <si>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</si>
  <si>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</si>
  <si>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</si>
  <si>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</si>
  <si>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</si>
  <si>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</si>
  <si>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</si>
  <si>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</si>
  <si>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</si>
  <si>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</si>
  <si>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</si>
  <si>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</si>
  <si>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</si>
  <si>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</si>
  <si>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</si>
  <si>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</si>
  <si>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</si>
  <si>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</si>
  <si>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</si>
  <si>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</si>
  <si>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</si>
  <si>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</si>
  <si>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</si>
  <si>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</si>
  <si>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</si>
  <si>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</si>
  <si>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</si>
  <si>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</si>
  <si>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</si>
  <si>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</si>
  <si>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</si>
  <si>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</si>
  <si>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</si>
  <si>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</si>
  <si>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</si>
  <si>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</si>
  <si>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</si>
  <si>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</si>
  <si>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</si>
  <si>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</si>
  <si>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</si>
  <si>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</si>
  <si>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</si>
  <si>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</si>
  <si>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</si>
  <si>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</si>
  <si>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</si>
  <si>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</si>
  <si>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</si>
  <si>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</si>
  <si>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</si>
  <si>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</si>
  <si>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</si>
  <si>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</si>
  <si>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</si>
  <si>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</si>
  <si>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</si>
  <si>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</si>
  <si>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</si>
  <si>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</si>
  <si>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</si>
  <si>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</si>
  <si>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</si>
  <si>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</si>
  <si>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</si>
  <si>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</si>
  <si>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</si>
  <si>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</si>
  <si>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</si>
  <si>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</si>
  <si>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</si>
  <si>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</si>
  <si>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</si>
  <si>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</si>
  <si>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</si>
  <si>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</si>
  <si>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</si>
  <si>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</si>
  <si>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</si>
  <si>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</si>
  <si>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</si>
  <si>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</si>
  <si>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</si>
  <si>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</si>
  <si>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</si>
  <si>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</si>
  <si>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</si>
  <si>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</si>
  <si>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</si>
  <si>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</si>
  <si>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</si>
  <si>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</si>
  <si>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</si>
  <si>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</si>
  <si>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</si>
  <si>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</si>
  <si>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</si>
  <si>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</si>
  <si>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</si>
  <si>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</si>
  <si>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</si>
  <si>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</si>
  <si>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</si>
  <si>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</si>
  <si>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</si>
  <si>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</si>
  <si>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</si>
  <si>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</si>
  <si>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</si>
  <si>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</si>
  <si>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</si>
  <si>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</si>
  <si>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</si>
  <si>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</si>
  <si>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</si>
  <si>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</si>
  <si>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</si>
  <si>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</si>
  <si>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</si>
  <si>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</si>
  <si>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</si>
  <si>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</si>
  <si>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</si>
  <si>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</si>
  <si>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</si>
  <si>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</si>
  <si>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</si>
  <si>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</si>
  <si>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</si>
  <si>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</si>
  <si>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</si>
  <si>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</si>
  <si>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</si>
  <si>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</si>
  <si>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</si>
  <si>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</si>
  <si>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</si>
  <si>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</si>
  <si>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</si>
  <si>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</si>
  <si>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</si>
  <si>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</si>
  <si>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</si>
  <si>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</si>
  <si>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</si>
  <si>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</si>
  <si>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</si>
  <si>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</si>
  <si>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</si>
  <si>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</si>
  <si>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</si>
  <si>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</si>
  <si>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</si>
  <si>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</si>
  <si>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</si>
  <si>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</si>
  <si>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</si>
  <si>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</si>
  <si>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</si>
  <si>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</si>
  <si>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</si>
  <si>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</si>
  <si>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</si>
  <si>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</si>
  <si>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</si>
  <si>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</si>
  <si>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</si>
  <si>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</si>
  <si>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</si>
  <si>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</si>
  <si>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</si>
  <si>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</si>
  <si>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</si>
  <si>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</si>
  <si>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</si>
  <si>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</si>
  <si>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</si>
  <si>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</si>
  <si>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</si>
  <si>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</si>
  <si>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</si>
  <si>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</si>
  <si>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</si>
  <si>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</si>
  <si>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</si>
  <si>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</si>
  <si>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</si>
  <si>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</si>
  <si>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</si>
  <si>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</si>
  <si>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</si>
  <si>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</si>
  <si>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</si>
  <si>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</si>
  <si>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</si>
  <si>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</si>
  <si>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</si>
  <si>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</si>
  <si>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</si>
  <si>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</si>
  <si>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</si>
  <si>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</si>
  <si>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</si>
  <si>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</si>
  <si>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</si>
  <si>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</si>
  <si>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</si>
  <si>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</si>
  <si>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</si>
  <si>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</si>
  <si>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</si>
  <si>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</si>
  <si>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</si>
  <si>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</si>
  <si>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</si>
  <si>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</si>
  <si>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</si>
  <si>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</si>
  <si>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</si>
  <si>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</si>
  <si>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</si>
  <si>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</si>
  <si>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</si>
  <si>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</si>
  <si>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</si>
  <si>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</si>
  <si>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</si>
  <si>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</si>
  <si>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</si>
  <si>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</si>
  <si>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</si>
  <si>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</si>
  <si>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</si>
  <si>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</si>
  <si>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</si>
  <si>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</si>
  <si>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</si>
  <si>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</si>
  <si>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</si>
  <si>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</si>
  <si>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</si>
  <si>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</si>
  <si>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</si>
  <si>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</si>
  <si>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</si>
  <si>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</si>
  <si>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</si>
  <si>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</si>
  <si>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</si>
  <si>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</si>
  <si>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</si>
  <si>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</si>
  <si>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</si>
  <si>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</si>
  <si>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</si>
  <si>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</si>
  <si>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</si>
  <si>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</si>
  <si>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</si>
  <si>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</si>
  <si>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</si>
  <si>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</si>
  <si>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</si>
  <si>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</si>
  <si>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</si>
  <si>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</si>
  <si>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</si>
  <si>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</si>
  <si>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</si>
  <si>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</si>
  <si>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</si>
  <si>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</si>
  <si>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</si>
  <si>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</si>
  <si>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</si>
  <si>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</si>
  <si>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</si>
  <si>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</si>
  <si>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</si>
  <si>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</si>
  <si>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</si>
  <si>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</si>
  <si>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</si>
  <si>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</si>
  <si>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</si>
  <si>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</si>
  <si>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</si>
  <si>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</si>
  <si>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</si>
  <si>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</si>
  <si>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</si>
  <si>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</si>
  <si>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</si>
  <si>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</si>
  <si>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</si>
  <si>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</si>
  <si>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</si>
  <si>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</si>
  <si>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</si>
  <si>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</si>
  <si>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</si>
  <si>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</si>
  <si>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</si>
  <si>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</si>
  <si>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</si>
  <si>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</si>
  <si>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</si>
  <si>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</si>
  <si>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</si>
  <si>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</si>
  <si>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</si>
  <si>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</si>
  <si>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</si>
  <si>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</si>
  <si>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</si>
  <si>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</si>
  <si>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</si>
  <si>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</si>
  <si>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</si>
  <si>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</si>
  <si>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</si>
  <si>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</si>
  <si>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</si>
  <si>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</si>
  <si>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</si>
  <si>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</si>
  <si>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</si>
  <si>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</si>
  <si>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</si>
  <si>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</si>
  <si>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</si>
  <si>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</si>
  <si>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</si>
  <si>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</si>
  <si>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</si>
  <si>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</si>
  <si>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</si>
  <si>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</si>
  <si>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</si>
  <si>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</si>
  <si>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</si>
  <si>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</si>
  <si>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</si>
  <si>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</si>
  <si>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</si>
  <si>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</si>
  <si>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</si>
  <si>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</si>
  <si>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</si>
  <si>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</si>
  <si>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</si>
  <si>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</si>
  <si>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</si>
  <si>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</si>
  <si>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</si>
  <si>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</si>
  <si>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</si>
  <si>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</si>
  <si>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</si>
  <si>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</si>
  <si>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</si>
  <si>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</si>
  <si>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</si>
  <si>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</si>
  <si>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</si>
  <si>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</si>
  <si>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</si>
  <si>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</si>
  <si>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</si>
  <si>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</si>
  <si>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</si>
  <si>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</si>
  <si>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</si>
  <si>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</si>
  <si>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</si>
  <si>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</si>
  <si>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</si>
  <si>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</si>
  <si>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</si>
  <si>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</si>
  <si>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</si>
  <si>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</si>
  <si>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</si>
  <si>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</si>
  <si>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</si>
  <si>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</si>
  <si>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</si>
  <si>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</si>
  <si>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</si>
  <si>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</si>
  <si>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</si>
  <si>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</si>
  <si>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</si>
  <si>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</si>
  <si>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</si>
  <si>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</si>
  <si>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</si>
  <si>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</si>
  <si>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</si>
  <si>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</si>
  <si>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</si>
  <si>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</si>
  <si>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</si>
  <si>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</si>
  <si>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</si>
  <si>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</si>
  <si>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</si>
  <si>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</si>
  <si>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</si>
  <si>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</si>
  <si>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</si>
  <si>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</si>
  <si>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</si>
  <si>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</si>
  <si>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</si>
  <si>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</si>
  <si>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</si>
  <si>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</si>
  <si>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</si>
  <si>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</si>
  <si>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</si>
  <si>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</si>
  <si>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</si>
  <si>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</si>
  <si>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</si>
  <si>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</si>
  <si>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</si>
  <si>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</si>
  <si>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</si>
  <si>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</si>
  <si>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</si>
  <si>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</si>
  <si>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</si>
  <si>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</si>
  <si>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</si>
  <si>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</si>
  <si>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</si>
  <si>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</si>
  <si>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</si>
  <si>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</si>
  <si>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</si>
  <si>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</si>
  <si>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</si>
  <si>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</si>
  <si>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</si>
  <si>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</si>
  <si>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</si>
  <si>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</si>
  <si>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</si>
  <si>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</si>
  <si>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</si>
  <si>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</si>
  <si>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</si>
  <si>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</si>
  <si>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</si>
  <si>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</si>
  <si>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</si>
  <si>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</si>
  <si>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</si>
  <si>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</si>
  <si>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</si>
  <si>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</si>
  <si>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</si>
  <si>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</si>
  <si>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</si>
  <si>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</si>
  <si>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</si>
  <si>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</si>
  <si>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</si>
  <si>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</si>
  <si>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</si>
  <si>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</si>
  <si>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</si>
  <si>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</si>
  <si>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</si>
  <si>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</si>
  <si>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</si>
  <si>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</si>
  <si>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</si>
  <si>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</si>
  <si>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</si>
  <si>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</si>
  <si>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</si>
  <si>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</si>
  <si>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</si>
  <si>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</si>
  <si>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</si>
  <si>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</si>
  <si>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</si>
  <si>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</si>
  <si>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</si>
  <si>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</si>
  <si>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</si>
  <si>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</si>
  <si>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</si>
  <si>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</si>
  <si>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</si>
  <si>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</si>
  <si>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</si>
  <si>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</si>
  <si>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</si>
  <si>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</si>
  <si>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</si>
  <si>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</si>
  <si>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</si>
  <si>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</si>
  <si>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</si>
  <si>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</si>
  <si>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</si>
  <si>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</si>
  <si>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</si>
  <si>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</si>
  <si>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</si>
  <si>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</si>
  <si>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</si>
  <si>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</si>
  <si>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</si>
  <si>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</si>
  <si>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</si>
  <si>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</si>
  <si>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</si>
  <si>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</si>
  <si>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</si>
  <si>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</si>
  <si>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</si>
  <si>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</si>
  <si>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</si>
  <si>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</si>
  <si>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</si>
  <si>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</si>
  <si>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</si>
  <si>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</si>
  <si>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</si>
  <si>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</si>
  <si>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</si>
  <si>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</si>
  <si>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</si>
  <si>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</si>
  <si>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</si>
  <si>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</si>
  <si>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</si>
  <si>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</si>
  <si>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</si>
  <si>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</si>
  <si>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</si>
  <si>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</si>
  <si>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</si>
  <si>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</si>
  <si>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</si>
  <si>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</si>
  <si>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</si>
  <si>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</si>
  <si>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</si>
  <si>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</si>
  <si>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</si>
  <si>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</si>
  <si>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</si>
  <si>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</si>
  <si>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</si>
  <si>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</si>
  <si>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</si>
  <si>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</si>
  <si>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</si>
  <si>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</si>
  <si>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</si>
  <si>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</si>
  <si>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</si>
  <si>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</si>
  <si>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</si>
  <si>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</si>
  <si>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</si>
  <si>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</si>
  <si>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</si>
  <si>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</si>
  <si>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</si>
  <si>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</si>
  <si>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</si>
  <si>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</si>
  <si>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</si>
  <si>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</si>
  <si>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</si>
  <si>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</si>
  <si>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</si>
  <si>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</si>
  <si>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</si>
  <si>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</si>
  <si>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</si>
  <si>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</si>
  <si>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</si>
  <si>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</si>
  <si>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</si>
  <si>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</si>
  <si>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</si>
  <si>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</si>
  <si>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</si>
  <si>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</si>
  <si>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</si>
  <si>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</si>
  <si>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</si>
  <si>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</si>
  <si>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</si>
  <si>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</si>
  <si>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</si>
  <si>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</si>
  <si>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</si>
  <si>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</si>
  <si>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</si>
  <si>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</si>
  <si>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</si>
  <si>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</si>
  <si>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</si>
  <si>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</si>
  <si>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</si>
  <si>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</si>
  <si>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</si>
  <si>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</si>
  <si>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</si>
  <si>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</si>
  <si>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</si>
  <si>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</si>
  <si>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</si>
  <si>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</si>
  <si>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</si>
  <si>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</si>
  <si>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</si>
  <si>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</si>
  <si>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</si>
  <si>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</si>
  <si>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</si>
  <si>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</si>
  <si>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</si>
  <si>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</si>
  <si>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</si>
  <si>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</si>
  <si>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</si>
  <si>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</si>
  <si>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</si>
  <si>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</si>
  <si>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</si>
  <si>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</si>
  <si>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</si>
  <si>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</si>
  <si>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</si>
  <si>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</si>
  <si>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</si>
  <si>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</si>
  <si>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</si>
  <si>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</si>
  <si>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</si>
  <si>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</si>
  <si>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</si>
  <si>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</si>
  <si>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</si>
  <si>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</si>
  <si>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</si>
  <si>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</si>
  <si>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</si>
  <si>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</si>
  <si>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</si>
  <si>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</si>
  <si>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</si>
  <si>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</si>
  <si>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</si>
  <si>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</si>
  <si>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</si>
  <si>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</si>
  <si>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</si>
  <si>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</si>
  <si>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</si>
  <si>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</si>
  <si>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</si>
  <si>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</si>
  <si>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</si>
  <si>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</si>
  <si>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</si>
  <si>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</si>
  <si>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</si>
  <si>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</si>
  <si>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</si>
  <si>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</si>
  <si>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</si>
  <si>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</si>
  <si>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</si>
  <si>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</si>
  <si>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</si>
  <si>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</si>
  <si>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</si>
  <si>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</si>
  <si>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</si>
  <si>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</si>
  <si>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</si>
  <si>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</si>
  <si>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</si>
  <si>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</si>
  <si>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</si>
  <si>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</si>
  <si>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</si>
  <si>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</si>
  <si>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</si>
  <si>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</si>
  <si>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</si>
  <si>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</si>
  <si>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</si>
  <si>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</si>
  <si>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</si>
  <si>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</si>
  <si>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</si>
  <si>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</si>
  <si>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</si>
  <si>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</si>
  <si>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</si>
  <si>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</si>
  <si>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</si>
  <si>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</si>
  <si>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</si>
  <si>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</si>
  <si>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</si>
  <si>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</si>
  <si>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</si>
  <si>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</si>
  <si>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</si>
  <si>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</si>
  <si>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</si>
  <si>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</si>
  <si>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</si>
  <si>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</si>
  <si>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</si>
  <si>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</si>
  <si>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</si>
  <si>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</si>
  <si>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</si>
  <si>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</si>
  <si>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</si>
  <si>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</si>
  <si>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</si>
  <si>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</si>
  <si>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</si>
  <si>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</si>
  <si>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</si>
  <si>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</si>
  <si>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</si>
  <si>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</si>
  <si>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</si>
  <si>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</si>
  <si>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</si>
  <si>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</si>
  <si>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</si>
  <si>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</si>
  <si>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</si>
  <si>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</si>
  <si>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</si>
  <si>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</si>
  <si>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</si>
  <si>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</si>
  <si>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</si>
  <si>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</si>
  <si>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</si>
  <si>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</si>
  <si>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</si>
  <si>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</si>
  <si>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</si>
  <si>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</si>
  <si>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</si>
  <si>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</si>
  <si>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</si>
  <si>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</si>
  <si>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</si>
  <si>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</si>
  <si>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</si>
  <si>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</si>
  <si>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</si>
  <si>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</si>
  <si>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</si>
  <si>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</si>
  <si>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</si>
  <si>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</si>
  <si>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</si>
  <si>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</si>
  <si>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</si>
  <si>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</si>
  <si>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</si>
  <si>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</si>
  <si>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</si>
  <si>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</si>
  <si>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</si>
  <si>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</si>
  <si>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</si>
  <si>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</si>
  <si>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</si>
  <si>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</si>
  <si>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</si>
  <si>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</si>
  <si>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</si>
  <si>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</si>
  <si>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</si>
  <si>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</si>
  <si>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</si>
  <si>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</si>
  <si>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</si>
  <si>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</si>
  <si>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</si>
  <si>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</si>
  <si>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</si>
  <si>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</si>
  <si>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</si>
  <si>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</si>
  <si>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</si>
  <si>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</si>
  <si>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</si>
  <si>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</si>
  <si>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</si>
  <si>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</si>
  <si>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</si>
  <si>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</si>
  <si>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</si>
  <si>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</si>
  <si>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</si>
  <si>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</si>
  <si>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</si>
  <si>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</si>
  <si>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</si>
  <si>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</si>
  <si>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</si>
  <si>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</si>
  <si>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</si>
  <si>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</si>
  <si>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</si>
  <si>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</si>
  <si>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</si>
  <si>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</si>
  <si>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</si>
  <si>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</si>
  <si>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</si>
  <si>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</si>
  <si>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</si>
  <si>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</si>
  <si>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</si>
  <si>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</si>
  <si>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</si>
  <si>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</si>
  <si>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</si>
  <si>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</si>
  <si>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</si>
  <si>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</si>
  <si>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</si>
  <si>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</si>
  <si>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</si>
  <si>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</si>
  <si>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</si>
  <si>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</si>
  <si>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</si>
  <si>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</si>
  <si>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</si>
  <si>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</si>
  <si>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</si>
  <si>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</si>
  <si>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</si>
  <si>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</si>
  <si>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</si>
  <si>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</si>
  <si>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</si>
  <si>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</si>
  <si>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</si>
  <si>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</si>
  <si>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</si>
  <si>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</si>
  <si>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</si>
  <si>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</si>
  <si>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</si>
  <si>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</si>
  <si>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</si>
  <si>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</si>
  <si>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</si>
  <si>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</si>
  <si>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</si>
  <si>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</si>
  <si>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</si>
  <si>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</si>
  <si>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</si>
  <si>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</si>
  <si>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</si>
  <si>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</si>
  <si>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</si>
  <si>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</si>
  <si>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</si>
  <si>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</si>
  <si>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</si>
  <si>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</si>
  <si>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</si>
  <si>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</si>
  <si>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</si>
  <si>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</si>
  <si>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</si>
  <si>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</si>
  <si>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</si>
  <si>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</si>
  <si>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</si>
  <si>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</si>
  <si>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</si>
  <si>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</si>
  <si>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</si>
  <si>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</si>
  <si>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</si>
  <si>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</si>
  <si>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</si>
  <si>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</si>
  <si>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</si>
  <si>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</si>
  <si>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</si>
  <si>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</si>
  <si>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</si>
  <si>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</si>
  <si>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</si>
  <si>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</si>
  <si>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</si>
  <si>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</si>
  <si>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</si>
  <si>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</si>
  <si>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</si>
  <si>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</si>
  <si>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</si>
  <si>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</si>
  <si>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</si>
  <si>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</si>
  <si>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</si>
  <si>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</si>
  <si>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</si>
  <si>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</si>
  <si>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</si>
  <si>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</si>
  <si>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</si>
  <si>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</si>
  <si>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</si>
  <si>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</si>
  <si>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</si>
  <si>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</si>
  <si>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</si>
  <si>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</si>
  <si>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</si>
  <si>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</si>
  <si>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</si>
  <si>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</si>
  <si>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</si>
  <si>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</si>
  <si>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</si>
  <si>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</si>
  <si>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</si>
  <si>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</si>
  <si>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</si>
  <si>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</si>
  <si>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</si>
  <si>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</si>
  <si>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</si>
  <si>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</si>
  <si>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</si>
  <si>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</si>
  <si>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</si>
  <si>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</si>
  <si>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</si>
  <si>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</si>
  <si>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</si>
  <si>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</si>
  <si>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</si>
  <si>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</si>
  <si>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</si>
  <si>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</si>
  <si>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</si>
  <si>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</si>
  <si>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</si>
  <si>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</si>
  <si>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</si>
  <si>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</si>
  <si>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</si>
  <si>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</si>
  <si>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</si>
  <si>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</si>
  <si>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</si>
  <si>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</si>
  <si>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</si>
  <si>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</si>
  <si>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</si>
  <si>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</si>
  <si>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</si>
  <si>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</si>
  <si>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</si>
  <si>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</si>
  <si>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</si>
  <si>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</si>
  <si>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</si>
  <si>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</si>
  <si>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</si>
  <si>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</si>
  <si>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</si>
  <si>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</si>
  <si>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</si>
  <si>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</si>
  <si>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</si>
  <si>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</si>
  <si>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</si>
  <si>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</si>
  <si>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</si>
  <si>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</si>
  <si>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</si>
  <si>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</si>
  <si>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</si>
  <si>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</si>
  <si>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</si>
  <si>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</si>
  <si>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</si>
  <si>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</si>
  <si>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</si>
  <si>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</si>
  <si>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</si>
  <si>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</si>
  <si>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</si>
  <si>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</si>
  <si>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</si>
  <si>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</si>
  <si>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</si>
  <si>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</si>
  <si>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</si>
  <si>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</si>
  <si>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</si>
  <si>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</si>
  <si>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</si>
  <si>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</si>
  <si>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</si>
  <si>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</si>
  <si>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</si>
  <si>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</si>
  <si>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</si>
  <si>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</si>
  <si>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</si>
  <si>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</si>
  <si>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</si>
  <si>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</si>
  <si>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</si>
  <si>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</si>
  <si>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</si>
  <si>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</si>
  <si>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</si>
  <si>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</si>
  <si>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</si>
  <si>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</si>
  <si>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</si>
  <si>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</si>
  <si>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</si>
  <si>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</si>
  <si>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</si>
  <si>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</si>
  <si>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</si>
  <si>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</si>
  <si>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</si>
  <si>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</si>
  <si>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</si>
  <si>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</si>
  <si>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</si>
  <si>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</si>
  <si>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</si>
  <si>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</si>
  <si>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</si>
  <si>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</si>
  <si>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</si>
  <si>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</si>
  <si>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</si>
  <si>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</si>
  <si>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</si>
  <si>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</si>
  <si>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</si>
  <si>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</si>
  <si>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</si>
  <si>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</si>
  <si>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</si>
  <si>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</si>
  <si>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</si>
  <si>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</si>
  <si>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</si>
  <si>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</si>
  <si>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</si>
  <si>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</si>
  <si>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</si>
  <si>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</si>
  <si>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</si>
  <si>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</si>
  <si>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</si>
  <si>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</si>
  <si>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</si>
  <si>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</si>
  <si>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</si>
  <si>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</si>
  <si>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</si>
  <si>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</si>
  <si>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</si>
  <si>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</si>
  <si>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</si>
  <si>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</si>
  <si>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</si>
  <si>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</si>
  <si>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</si>
  <si>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</si>
  <si>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</si>
  <si>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</si>
  <si>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</si>
  <si>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</si>
  <si>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</si>
  <si>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</si>
  <si>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</si>
  <si>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</si>
  <si>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</si>
  <si>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</si>
  <si>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</si>
  <si>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</si>
  <si>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</si>
  <si>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</si>
  <si>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</si>
  <si>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</si>
  <si>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</si>
  <si>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</si>
  <si>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</si>
  <si>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</si>
  <si>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</si>
  <si>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</si>
  <si>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</si>
  <si>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</si>
  <si>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</si>
  <si>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</si>
  <si>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</si>
  <si>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</si>
  <si>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</si>
  <si>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</si>
  <si>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</si>
  <si>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</si>
  <si>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</si>
  <si>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</si>
  <si>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</si>
  <si>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</si>
  <si>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</si>
  <si>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</si>
  <si>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</si>
  <si>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</si>
  <si>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</si>
  <si>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</si>
  <si>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</si>
  <si>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</si>
  <si>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</si>
  <si>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</si>
  <si>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</si>
  <si>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</si>
  <si>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</si>
  <si>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</si>
  <si>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</si>
  <si>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</si>
  <si>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</si>
  <si>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</si>
  <si>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</si>
  <si>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</si>
  <si>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</si>
  <si>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</si>
  <si>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</si>
  <si>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</si>
  <si>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</si>
  <si>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</si>
  <si>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</si>
  <si>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</si>
  <si>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</si>
  <si>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</si>
  <si>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</si>
  <si>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</si>
  <si>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</si>
  <si>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</si>
  <si>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</si>
  <si>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</si>
  <si>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</si>
  <si>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</si>
  <si>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</si>
  <si>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</si>
  <si>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</si>
  <si>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</si>
  <si>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</si>
  <si>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</si>
  <si>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</si>
  <si>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</si>
  <si>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</si>
  <si>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</si>
  <si>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</si>
  <si>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</si>
  <si>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</si>
  <si>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</si>
  <si>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</si>
  <si>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</si>
  <si>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</si>
  <si>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</si>
  <si>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</si>
  <si>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</si>
  <si>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</si>
  <si>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</si>
  <si>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</si>
  <si>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</si>
  <si>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</si>
  <si>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</si>
  <si>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</si>
  <si>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</si>
  <si>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</si>
  <si>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</si>
  <si>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</si>
  <si>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</si>
  <si>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</si>
  <si>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</si>
  <si>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</si>
  <si>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</si>
  <si>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</si>
  <si>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</si>
  <si>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</si>
  <si>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</si>
  <si>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</si>
  <si>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</si>
  <si>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</si>
  <si>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</si>
  <si>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</si>
  <si>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</si>
  <si>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</si>
  <si>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</si>
  <si>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</si>
  <si>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</si>
  <si>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</si>
  <si>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</si>
  <si>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</si>
  <si>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</si>
  <si>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</si>
  <si>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</si>
  <si>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</si>
  <si>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</si>
  <si>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</si>
  <si>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</si>
  <si>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</si>
  <si>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</si>
  <si>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</si>
  <si>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</si>
  <si>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</si>
  <si>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</si>
  <si>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</si>
  <si>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</si>
  <si>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</si>
  <si>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</si>
  <si>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</si>
  <si>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</si>
  <si>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</si>
  <si>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</si>
  <si>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</si>
  <si>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</si>
  <si>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</si>
  <si>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</si>
  <si>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</si>
  <si>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</si>
  <si>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</si>
  <si>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</si>
  <si>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</si>
  <si>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</si>
  <si>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</si>
  <si>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</si>
  <si>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</si>
  <si>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</si>
  <si>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</si>
  <si>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</si>
  <si>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</si>
  <si>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</si>
  <si>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</si>
  <si>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</si>
  <si>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</si>
  <si>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</si>
  <si>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</si>
  <si>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</si>
  <si>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</si>
  <si>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</si>
  <si>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</si>
  <si>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</si>
  <si>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</si>
  <si>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</si>
  <si>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</si>
  <si>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</si>
  <si>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</si>
  <si>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</si>
  <si>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</si>
  <si>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</si>
  <si>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</si>
  <si>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</si>
  <si>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</si>
  <si>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</si>
  <si>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</si>
  <si>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</si>
  <si>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</si>
  <si>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</si>
  <si>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</si>
  <si>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</si>
  <si>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</si>
  <si>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</si>
  <si>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</si>
  <si>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</si>
  <si>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</si>
  <si>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</si>
  <si>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</si>
  <si>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</si>
  <si>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</si>
  <si>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</si>
  <si>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</si>
  <si>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</si>
  <si>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</si>
  <si>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</si>
  <si>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</si>
  <si>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</si>
  <si>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</si>
  <si>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</si>
  <si>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</si>
  <si>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</si>
  <si>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</si>
  <si>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</si>
  <si>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</si>
  <si>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</si>
  <si>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</si>
  <si>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</si>
  <si>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</si>
  <si>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</si>
  <si>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</si>
  <si>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</si>
  <si>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</si>
  <si>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</si>
  <si>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</si>
  <si>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</si>
  <si>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</si>
  <si>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</si>
  <si>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</si>
  <si>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</si>
  <si>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</si>
  <si>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</si>
  <si>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</si>
  <si>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</si>
  <si>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</si>
  <si>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</si>
  <si>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</si>
  <si>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</si>
  <si>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</si>
  <si>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</si>
  <si>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</si>
  <si>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</si>
  <si>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</si>
  <si>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</si>
  <si>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</si>
  <si>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</si>
  <si>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</si>
  <si>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</si>
  <si>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</si>
  <si>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</si>
  <si>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</si>
  <si>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</si>
  <si>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</si>
  <si>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</si>
  <si>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</si>
  <si>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</si>
  <si>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</si>
  <si>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</si>
  <si>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</si>
  <si>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</si>
  <si>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</si>
  <si>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</si>
  <si>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</si>
  <si>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</si>
  <si>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</si>
  <si>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</si>
  <si>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</si>
  <si>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</si>
  <si>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</si>
  <si>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</si>
  <si>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</si>
  <si>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</si>
  <si>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</si>
  <si>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</si>
  <si>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</si>
  <si>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</si>
  <si>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</si>
  <si>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</si>
  <si>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</si>
  <si>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</si>
  <si>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</si>
  <si>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</si>
  <si>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</si>
  <si>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</si>
  <si>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</si>
  <si>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</si>
  <si>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</si>
  <si>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</si>
  <si>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</si>
  <si>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</si>
  <si>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</si>
  <si>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</si>
  <si>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</si>
  <si>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</si>
  <si>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</si>
  <si>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</si>
  <si>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</si>
  <si>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</si>
  <si>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</si>
  <si>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</si>
  <si>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</si>
  <si>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</si>
  <si>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</si>
  <si>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</si>
  <si>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</si>
  <si>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</si>
  <si>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</si>
  <si>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</si>
  <si>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</si>
  <si>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</si>
  <si>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</si>
  <si>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</si>
  <si>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</si>
  <si>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</si>
  <si>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</si>
  <si>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</si>
  <si>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</si>
  <si>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</si>
  <si>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</si>
  <si>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</si>
  <si>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</si>
  <si>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</si>
  <si>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</si>
  <si>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</si>
  <si>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</si>
  <si>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</si>
  <si>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</si>
  <si>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</si>
  <si>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</si>
  <si>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</si>
  <si>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</si>
  <si>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</si>
  <si>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</si>
  <si>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</si>
  <si>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</si>
  <si>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</si>
  <si>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</si>
  <si>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</si>
  <si>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</si>
  <si>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</si>
  <si>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</si>
  <si>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</si>
  <si>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</si>
  <si>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</si>
  <si>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</si>
  <si>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</si>
  <si>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</si>
  <si>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</si>
  <si>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</si>
  <si>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</si>
  <si>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</si>
  <si>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</si>
  <si>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</si>
  <si>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</si>
  <si>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</si>
  <si>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</si>
  <si>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</si>
  <si>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</si>
  <si>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</si>
  <si>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</si>
  <si>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</si>
  <si>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</si>
  <si>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</si>
  <si>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</si>
  <si>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</si>
  <si>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</si>
  <si>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</si>
  <si>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</si>
  <si>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</si>
  <si>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</si>
  <si>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</si>
  <si>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</si>
  <si>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</si>
  <si>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</si>
  <si>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</si>
  <si>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</si>
  <si>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</si>
  <si>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</si>
  <si>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</si>
  <si>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</si>
  <si>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</si>
  <si>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</si>
  <si>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</si>
  <si>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</si>
  <si>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</si>
  <si>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</si>
  <si>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</si>
  <si>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</si>
  <si>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</si>
  <si>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</si>
  <si>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</si>
  <si>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</si>
  <si>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</si>
  <si>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</si>
  <si>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</si>
  <si>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</si>
  <si>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</si>
  <si>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</si>
  <si>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</si>
  <si>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</si>
  <si>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</si>
  <si>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</si>
  <si>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</si>
  <si>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</si>
  <si>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</si>
  <si>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</si>
  <si>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</si>
  <si>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</si>
  <si>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</si>
  <si>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</si>
  <si>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</si>
  <si>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</si>
  <si>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</si>
  <si>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</si>
  <si>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</si>
  <si>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</si>
  <si>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</si>
  <si>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</si>
  <si>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</si>
  <si>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</si>
  <si>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</si>
  <si>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</si>
  <si>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</si>
  <si>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</si>
  <si>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</si>
  <si>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</si>
  <si>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</si>
  <si>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</si>
  <si>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</si>
  <si>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</si>
  <si>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</si>
  <si>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</si>
  <si>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</si>
  <si>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</si>
  <si>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</si>
  <si>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</si>
  <si>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</si>
  <si>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</si>
  <si>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</si>
  <si>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</si>
  <si>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</si>
  <si>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</si>
  <si>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</si>
  <si>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</si>
  <si>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</si>
  <si>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</si>
  <si>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</si>
  <si>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</si>
  <si>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</si>
  <si>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</si>
  <si>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</si>
  <si>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</si>
  <si>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</si>
  <si>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</si>
  <si>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</si>
  <si>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</si>
  <si>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</si>
  <si>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</si>
  <si>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</si>
  <si>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</si>
  <si>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</si>
  <si>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</si>
  <si>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</si>
  <si>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</si>
  <si>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</si>
  <si>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</si>
  <si>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</si>
  <si>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</si>
  <si>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</si>
  <si>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</si>
  <si>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</si>
  <si>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</si>
  <si>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</si>
  <si>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</si>
  <si>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</si>
  <si>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</si>
  <si>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</si>
  <si>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</si>
  <si>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</si>
  <si>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</si>
  <si>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</si>
  <si>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</si>
  <si>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</si>
  <si>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</si>
  <si>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</si>
  <si>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</si>
  <si>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</si>
  <si>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</si>
  <si>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</si>
  <si>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</si>
  <si>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</si>
  <si>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</si>
  <si>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</si>
  <si>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</si>
  <si>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</si>
  <si>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</si>
  <si>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</si>
  <si>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</si>
  <si>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</si>
  <si>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</si>
  <si>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</si>
  <si>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</si>
  <si>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</si>
  <si>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</si>
  <si>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</si>
  <si>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</si>
  <si>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</si>
  <si>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</si>
  <si>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</si>
  <si>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</si>
  <si>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</si>
  <si>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</si>
  <si>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</si>
  <si>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</si>
  <si>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</si>
  <si>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</si>
  <si>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</si>
  <si>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</si>
  <si>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</si>
  <si>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</si>
  <si>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</si>
  <si>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</si>
  <si>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</si>
  <si>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</si>
  <si>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</si>
  <si>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</si>
  <si>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</si>
  <si>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</si>
  <si>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</si>
  <si>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</si>
  <si>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</si>
  <si>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</si>
  <si>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</si>
  <si>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</si>
  <si>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</si>
  <si>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</si>
  <si>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</si>
  <si>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</si>
  <si>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</si>
  <si>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</si>
  <si>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</si>
  <si>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</si>
  <si>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</si>
  <si>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</si>
  <si>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</si>
  <si>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</si>
  <si>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</si>
  <si>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</si>
  <si>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</si>
  <si>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</si>
  <si>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</si>
  <si>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</si>
  <si>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</si>
  <si>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</si>
  <si>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</si>
  <si>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</si>
  <si>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</si>
  <si>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</si>
  <si>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</si>
  <si>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</si>
  <si>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</si>
  <si>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</si>
  <si>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</si>
  <si>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</si>
  <si>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</si>
  <si>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</si>
  <si>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</si>
  <si>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</si>
  <si>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</si>
  <si>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</si>
  <si>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</si>
  <si>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</si>
  <si>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</si>
  <si>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</si>
  <si>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</si>
  <si>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</si>
  <si>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</si>
  <si>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</si>
  <si>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</si>
  <si>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</si>
  <si>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</si>
  <si>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</si>
  <si>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</si>
  <si>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</si>
  <si>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</si>
  <si>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</si>
  <si>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</si>
  <si>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</si>
  <si>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</si>
  <si>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</si>
  <si>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</si>
  <si>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</si>
  <si>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</si>
  <si>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</si>
  <si>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</si>
  <si>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</si>
  <si>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</si>
  <si>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</si>
  <si>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</si>
  <si>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</si>
  <si>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</si>
  <si>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</si>
  <si>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</si>
  <si>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</si>
  <si>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</si>
  <si>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</si>
  <si>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</si>
  <si>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</si>
  <si>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</si>
  <si>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</si>
  <si>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</si>
  <si>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</si>
  <si>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</si>
  <si>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</si>
  <si>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</si>
  <si>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</si>
  <si>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</si>
  <si>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</si>
  <si>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</si>
  <si>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</si>
  <si>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</si>
  <si>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</si>
  <si>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</si>
  <si>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</si>
  <si>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</si>
  <si>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</si>
  <si>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</si>
  <si>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</si>
  <si>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</si>
  <si>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</si>
  <si>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</si>
  <si>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</si>
  <si>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</si>
  <si>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</si>
  <si>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</si>
  <si>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</si>
  <si>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</si>
  <si>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</si>
  <si>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</si>
  <si>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</si>
  <si>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</si>
  <si>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</si>
  <si>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</si>
  <si>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</si>
  <si>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</si>
  <si>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</si>
  <si>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</si>
  <si>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</si>
  <si>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</si>
  <si>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</si>
  <si>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</si>
  <si>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</si>
  <si>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</si>
  <si>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</si>
  <si>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</si>
  <si>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</si>
  <si>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</si>
  <si>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</si>
  <si>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</si>
  <si>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</si>
  <si>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</si>
  <si>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</si>
  <si>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</si>
  <si>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</si>
  <si>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</si>
  <si>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</si>
  <si>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</si>
  <si>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</si>
  <si>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</si>
  <si>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</si>
  <si>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</si>
  <si>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</si>
  <si>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</si>
  <si>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</si>
  <si>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</si>
  <si>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</si>
  <si>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</si>
  <si>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</si>
  <si>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</si>
  <si>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</si>
  <si>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</si>
  <si>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</si>
  <si>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</si>
  <si>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</si>
  <si>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</si>
  <si>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</si>
  <si>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</si>
  <si>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</si>
  <si>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</si>
  <si>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</si>
  <si>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</si>
  <si>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</si>
  <si>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</si>
  <si>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</si>
  <si>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</si>
  <si>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</si>
  <si>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</si>
  <si>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</si>
  <si>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</si>
  <si>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</si>
  <si>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</si>
  <si>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</si>
  <si>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</si>
  <si>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</si>
  <si>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</si>
  <si>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</si>
  <si>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</si>
  <si>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</si>
  <si>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</si>
  <si>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</si>
  <si>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</si>
  <si>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</si>
  <si>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</si>
  <si>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</si>
  <si>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</si>
  <si>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</si>
  <si>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</si>
  <si>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</si>
  <si>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</si>
  <si>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</si>
  <si>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</si>
  <si>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</si>
  <si>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</si>
  <si>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</si>
  <si>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</si>
  <si>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</si>
  <si>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</si>
  <si>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</si>
  <si>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</si>
  <si>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</si>
  <si>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</si>
  <si>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</si>
  <si>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</si>
  <si>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</si>
  <si>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</si>
  <si>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</si>
  <si>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</si>
  <si>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</si>
  <si>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</si>
  <si>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</si>
  <si>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</si>
  <si>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</si>
  <si>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</si>
  <si>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</si>
  <si>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</si>
  <si>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</si>
  <si>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</si>
  <si>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</si>
  <si>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</si>
  <si>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</si>
  <si>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</si>
  <si>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</si>
  <si>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</si>
  <si>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</si>
  <si>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</si>
  <si>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</si>
  <si>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</si>
  <si>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</si>
  <si>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</si>
  <si>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</si>
  <si>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</si>
  <si>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</si>
  <si>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</si>
  <si>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</si>
  <si>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</si>
  <si>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</si>
  <si>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</si>
  <si>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</si>
  <si>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</si>
  <si>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</si>
  <si>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</si>
  <si>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</si>
  <si>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</si>
  <si>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</si>
  <si>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</si>
  <si>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</si>
  <si>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</si>
  <si>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</si>
  <si>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</si>
  <si>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</si>
  <si>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</si>
  <si>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</si>
  <si>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</si>
  <si>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</si>
  <si>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</si>
  <si>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</si>
  <si>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</si>
  <si>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</si>
  <si>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</si>
  <si>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</si>
  <si>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</si>
  <si>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</si>
  <si>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</si>
  <si>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</si>
  <si>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</si>
  <si>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</si>
  <si>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</si>
  <si>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</si>
  <si>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</si>
  <si>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</si>
  <si>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</si>
  <si>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</si>
  <si>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</si>
  <si>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</si>
  <si>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</si>
  <si>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</si>
  <si>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</si>
  <si>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</si>
  <si>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</si>
  <si>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</si>
  <si>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</si>
  <si>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</si>
  <si>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</si>
  <si>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</si>
  <si>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</si>
  <si>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</si>
  <si>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</si>
  <si>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</si>
  <si>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</si>
  <si>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</si>
  <si>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</si>
  <si>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</si>
  <si>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</si>
  <si>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</si>
  <si>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</si>
  <si>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</si>
  <si>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</si>
  <si>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</si>
  <si>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</si>
  <si>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</si>
  <si>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</si>
  <si>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</si>
  <si>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</si>
  <si>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</si>
  <si>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</si>
  <si>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</si>
  <si>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</si>
  <si>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</si>
  <si>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</si>
  <si>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</si>
  <si>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</si>
  <si>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</si>
  <si>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</si>
  <si>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</si>
  <si>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</si>
  <si>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</si>
  <si>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</si>
  <si>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</si>
  <si>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</si>
  <si>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</si>
  <si>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</si>
  <si>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</si>
  <si>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</si>
  <si>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</si>
  <si>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</si>
  <si>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</si>
  <si>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</si>
  <si>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</si>
  <si>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</si>
  <si>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</si>
  <si>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</si>
  <si>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</si>
  <si>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</si>
  <si>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</si>
  <si>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</si>
  <si>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</si>
  <si>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</si>
  <si>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</si>
  <si>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</si>
  <si>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</si>
  <si>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</si>
  <si>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</si>
  <si>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</si>
  <si>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</si>
  <si>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</si>
  <si>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</si>
  <si>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</si>
  <si>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</si>
  <si>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</si>
  <si>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</si>
  <si>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</si>
  <si>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</si>
  <si>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</si>
  <si>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</si>
  <si>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</si>
  <si>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</si>
  <si>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</si>
  <si>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</si>
  <si>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</si>
  <si>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</si>
  <si>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</si>
  <si>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</si>
  <si>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</si>
  <si>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</si>
  <si>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</si>
  <si>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</si>
  <si>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</si>
  <si>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</si>
  <si>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</si>
  <si>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</si>
  <si>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</si>
  <si>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</si>
  <si>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</si>
  <si>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</si>
  <si>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</si>
  <si>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</si>
  <si>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</si>
  <si>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</si>
  <si>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</si>
  <si>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</si>
  <si>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</si>
  <si>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</si>
  <si>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</si>
  <si>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</si>
  <si>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</si>
  <si>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</si>
  <si>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</si>
  <si>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</si>
  <si>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</si>
  <si>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</si>
  <si>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</si>
  <si>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</si>
  <si>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</si>
  <si>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</si>
  <si>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</si>
  <si>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</si>
  <si>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</si>
  <si>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</si>
  <si>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</si>
  <si>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</si>
  <si>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</si>
  <si>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</si>
  <si>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</si>
  <si>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</si>
  <si>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</si>
  <si>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</si>
  <si>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</si>
  <si>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</si>
  <si>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</si>
  <si>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</si>
  <si>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</si>
  <si>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</si>
  <si>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</si>
  <si>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</si>
  <si>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</si>
  <si>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</si>
  <si>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</si>
  <si>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</si>
  <si>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</si>
  <si>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</si>
  <si>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</si>
  <si>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</si>
  <si>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</si>
  <si>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</si>
  <si>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</si>
  <si>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</si>
  <si>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</si>
  <si>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</si>
  <si>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</si>
  <si>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</si>
  <si>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</si>
  <si>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</si>
  <si>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</si>
  <si>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</si>
  <si>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</si>
  <si>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</si>
  <si>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</si>
  <si>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</si>
  <si>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</si>
  <si>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</si>
  <si>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</si>
  <si>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</si>
  <si>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</si>
  <si>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</si>
  <si>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</si>
  <si>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</si>
  <si>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</si>
  <si>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</si>
  <si>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</si>
  <si>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</si>
  <si>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</si>
  <si>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</si>
  <si>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</si>
  <si>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</si>
  <si>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</si>
  <si>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</si>
  <si>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</si>
  <si>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</si>
  <si>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</si>
  <si>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</si>
  <si>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</si>
  <si>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</si>
  <si>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</si>
  <si>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</si>
  <si>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</si>
  <si>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</si>
  <si>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</si>
  <si>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</si>
  <si>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</si>
  <si>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</si>
  <si>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</si>
  <si>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</si>
  <si>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</si>
  <si>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</si>
  <si>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</si>
  <si>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</si>
  <si>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</si>
  <si>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</si>
  <si>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</si>
  <si>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</si>
  <si>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</si>
  <si>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</si>
  <si>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</si>
  <si>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</si>
  <si>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</si>
  <si>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</si>
  <si>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</si>
  <si>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</si>
  <si>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</si>
  <si>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</si>
  <si>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</si>
  <si>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</si>
  <si>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</si>
  <si>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</si>
  <si>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</si>
  <si>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</si>
  <si>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</si>
  <si>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</si>
  <si>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</si>
  <si>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</si>
  <si>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</si>
  <si>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</si>
  <si>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</si>
  <si>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</si>
  <si>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</si>
  <si>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</si>
  <si>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</si>
  <si>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</si>
  <si>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</si>
  <si>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</si>
  <si>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</si>
  <si>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</si>
  <si>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</si>
  <si>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</si>
  <si>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</si>
  <si>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</si>
  <si>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</si>
  <si>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</si>
  <si>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</si>
  <si>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</si>
  <si>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</si>
  <si>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</si>
  <si>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</si>
  <si>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</si>
  <si>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</si>
  <si>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</si>
  <si>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</si>
  <si>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</si>
  <si>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</si>
  <si>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</si>
  <si>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</si>
  <si>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</si>
  <si>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</si>
  <si>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</si>
  <si>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</si>
  <si>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</si>
  <si>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</si>
  <si>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</si>
  <si>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</si>
  <si>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</si>
  <si>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</si>
  <si>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</si>
  <si>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</si>
  <si>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</si>
  <si>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</si>
  <si>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</si>
  <si>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</si>
  <si>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</si>
  <si>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</si>
  <si>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</si>
  <si>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</si>
  <si>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</si>
  <si>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</si>
  <si>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</si>
  <si>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</si>
  <si>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</si>
  <si>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</si>
  <si>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</si>
  <si>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</si>
  <si>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</si>
  <si>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</si>
  <si>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</si>
  <si>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</si>
  <si>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</si>
  <si>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</si>
  <si>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</si>
  <si>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</si>
  <si>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</si>
  <si>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</si>
  <si>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</si>
  <si>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</si>
  <si>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</si>
  <si>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</si>
  <si>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</si>
  <si>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</si>
  <si>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</si>
  <si>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</si>
  <si>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</si>
  <si>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</si>
  <si>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</si>
  <si>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</si>
  <si>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</si>
  <si>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</si>
  <si>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</si>
  <si>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</si>
  <si>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</si>
  <si>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</si>
  <si>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</si>
  <si>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</si>
  <si>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</si>
  <si>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</si>
  <si>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</si>
  <si>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</si>
  <si>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</si>
  <si>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</si>
  <si>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</si>
  <si>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</si>
  <si>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</si>
  <si>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</si>
  <si>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</si>
  <si>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</si>
  <si>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</si>
  <si>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</si>
  <si>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</si>
  <si>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</si>
  <si>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</si>
  <si>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</si>
  <si>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</si>
  <si>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</si>
  <si>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</si>
  <si>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</si>
  <si>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</si>
  <si>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</si>
  <si>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</si>
  <si>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</si>
  <si>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</si>
  <si>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</si>
  <si>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</si>
  <si>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</si>
  <si>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</si>
  <si>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</si>
  <si>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</si>
  <si>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</si>
  <si>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</si>
  <si>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</si>
  <si>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</si>
  <si>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</si>
  <si>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</si>
  <si>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</si>
  <si>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</si>
  <si>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</si>
  <si>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</si>
  <si>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</si>
  <si>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</si>
  <si>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</si>
  <si>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</si>
  <si>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</si>
  <si>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</si>
  <si>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</si>
  <si>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</si>
  <si>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</si>
  <si>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</si>
  <si>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</si>
  <si>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</si>
  <si>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</si>
  <si>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</si>
  <si>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</si>
  <si>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</si>
  <si>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</si>
  <si>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</si>
  <si>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</si>
  <si>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</si>
  <si>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</si>
  <si>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</si>
  <si>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</si>
  <si>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</si>
  <si>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</si>
  <si>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</si>
  <si>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</si>
  <si>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</si>
  <si>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</si>
  <si>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</si>
  <si>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</si>
  <si>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</si>
  <si>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</si>
  <si>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</si>
  <si>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</si>
  <si>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</si>
  <si>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</si>
  <si>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</si>
  <si>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</si>
  <si>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</si>
  <si>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</si>
  <si>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</si>
  <si>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</si>
  <si>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</si>
  <si>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</si>
  <si>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</si>
  <si>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</si>
  <si>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</si>
  <si>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</si>
  <si>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</si>
  <si>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</si>
  <si>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</si>
  <si>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</si>
  <si>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</si>
  <si>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</si>
  <si>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</si>
  <si>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</si>
  <si>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</si>
  <si>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</si>
  <si>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</si>
  <si>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</si>
  <si>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</si>
  <si>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</si>
  <si>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</si>
  <si>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</si>
  <si>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</si>
  <si>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</si>
  <si>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</si>
  <si>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</si>
  <si>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</si>
  <si>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</si>
  <si>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</si>
  <si>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</si>
  <si>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</si>
  <si>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</si>
  <si>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</si>
  <si>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</si>
  <si>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</si>
  <si>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</si>
  <si>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</si>
  <si>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</si>
  <si>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</si>
  <si>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</si>
  <si>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</si>
  <si>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</si>
  <si>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</si>
  <si>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</si>
  <si>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</si>
  <si>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</si>
  <si>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</si>
  <si>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</si>
  <si>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</si>
  <si>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</si>
  <si>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</si>
  <si>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</si>
  <si>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</si>
  <si>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</si>
  <si>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</si>
  <si>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</si>
  <si>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</si>
  <si>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</si>
  <si>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</si>
  <si>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</si>
  <si>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</si>
  <si>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</si>
  <si>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</si>
  <si>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</si>
  <si>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</si>
  <si>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</si>
  <si>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</si>
  <si>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</si>
  <si>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</si>
  <si>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</si>
  <si>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</si>
  <si>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</si>
  <si>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</si>
  <si>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</si>
  <si>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</si>
  <si>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</si>
  <si>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</si>
  <si>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</si>
  <si>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</si>
  <si>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</si>
  <si>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</si>
  <si>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</si>
  <si>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</si>
  <si>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</si>
  <si>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</si>
  <si>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</si>
  <si>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</si>
  <si>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</si>
  <si>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</si>
  <si>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</si>
  <si>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</si>
  <si>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</si>
  <si>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</si>
  <si>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</si>
  <si>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</si>
  <si>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</si>
  <si>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</si>
  <si>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</si>
  <si>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</si>
  <si>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</si>
  <si>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</si>
  <si>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</si>
  <si>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</si>
  <si>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</si>
  <si>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</si>
  <si>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</si>
  <si>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</si>
  <si>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</si>
  <si>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</si>
  <si>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</si>
  <si>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</si>
  <si>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</si>
  <si>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</si>
  <si>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</si>
  <si>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</si>
  <si>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</si>
  <si>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</si>
  <si>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</si>
  <si>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</si>
  <si>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</si>
  <si>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</si>
  <si>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</si>
  <si>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</si>
  <si>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</si>
  <si>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</si>
  <si>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</si>
  <si>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</si>
  <si>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</si>
  <si>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</si>
  <si>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</si>
  <si>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</si>
  <si>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</si>
  <si>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</si>
  <si>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</si>
  <si>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</si>
  <si>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</si>
  <si>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</si>
  <si>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</si>
  <si>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</si>
  <si>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</si>
  <si>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</si>
  <si>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</si>
  <si>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</si>
  <si>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</si>
  <si>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</si>
  <si>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</si>
  <si>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</si>
  <si>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</si>
  <si>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</si>
  <si>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</si>
  <si>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</si>
  <si>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</si>
  <si>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</si>
  <si>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</si>
  <si>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</si>
  <si>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</si>
  <si>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</si>
  <si>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</si>
  <si>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</si>
  <si>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</si>
  <si>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</si>
  <si>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</si>
  <si>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</si>
  <si>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</si>
  <si>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</si>
  <si>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</si>
  <si>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</si>
  <si>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</si>
  <si>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</si>
  <si>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</si>
  <si>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</si>
  <si>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</si>
  <si>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</si>
  <si>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</si>
  <si>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</si>
  <si>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</si>
  <si>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</si>
  <si>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</si>
  <si>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</si>
  <si>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</si>
  <si>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</si>
  <si>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</si>
  <si>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</si>
  <si>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</si>
  <si>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</si>
  <si>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</si>
  <si>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</si>
  <si>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</si>
  <si>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</si>
  <si>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</si>
  <si>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</si>
  <si>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</si>
  <si>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</si>
  <si>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</si>
  <si>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</si>
  <si>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</si>
  <si>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</si>
  <si>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</si>
  <si>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</si>
  <si>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</si>
  <si>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</si>
  <si>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</si>
  <si>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</si>
  <si>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</si>
  <si>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</si>
  <si>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</si>
  <si>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</si>
  <si>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</si>
  <si>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</si>
  <si>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</si>
  <si>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</si>
  <si>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</si>
  <si>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</si>
  <si>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</si>
  <si>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</si>
  <si>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</si>
  <si>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</si>
  <si>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</si>
  <si>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</si>
  <si>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</si>
  <si>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</si>
  <si>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</si>
  <si>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</si>
  <si>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</si>
  <si>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</si>
  <si>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</si>
  <si>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</si>
  <si>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</si>
  <si>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</si>
  <si>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</si>
  <si>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</si>
  <si>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</si>
  <si>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</si>
  <si>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</si>
  <si>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</si>
  <si>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</si>
  <si>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</si>
  <si>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</si>
  <si>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</si>
  <si>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</si>
  <si>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</si>
  <si>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</si>
  <si>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</si>
  <si>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</si>
  <si>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</si>
  <si>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</si>
  <si>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</si>
  <si>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</si>
  <si>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</si>
  <si>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</si>
  <si>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</si>
  <si>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</si>
  <si>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</si>
  <si>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</si>
  <si>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</si>
  <si>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</si>
  <si>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</si>
  <si>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</si>
  <si>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</si>
  <si>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</si>
  <si>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</si>
  <si>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</si>
  <si>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</si>
  <si>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</si>
  <si>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</si>
  <si>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</si>
  <si>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</si>
  <si>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</si>
  <si>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</si>
  <si>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</si>
  <si>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</si>
  <si>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</si>
  <si>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</si>
  <si>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</si>
  <si>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</si>
  <si>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</si>
  <si>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</si>
  <si>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</si>
  <si>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</si>
  <si>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</si>
  <si>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</si>
  <si>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</si>
  <si>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</si>
  <si>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</si>
  <si>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</si>
  <si>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</si>
  <si>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</si>
  <si>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</si>
  <si>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</si>
  <si>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</si>
  <si>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</si>
  <si>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</si>
  <si>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</si>
  <si>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</si>
  <si>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</si>
  <si>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</si>
  <si>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</si>
  <si>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</si>
  <si>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</si>
  <si>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</si>
  <si>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</si>
  <si>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</si>
  <si>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</si>
  <si>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</si>
  <si>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</si>
  <si>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</si>
  <si>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</si>
  <si>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</si>
  <si>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</si>
  <si>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</si>
  <si>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</si>
  <si>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</si>
  <si>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</si>
  <si>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</si>
  <si>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</si>
  <si>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</si>
  <si>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</si>
  <si>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</si>
  <si>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</si>
  <si>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</si>
  <si>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</si>
  <si>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</si>
  <si>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</si>
  <si>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</si>
  <si>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</si>
  <si>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</si>
  <si>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</si>
  <si>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</si>
  <si>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</si>
  <si>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</si>
  <si>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</si>
  <si>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</si>
  <si>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</si>
  <si>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</si>
  <si>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</si>
  <si>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</si>
  <si>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</si>
  <si>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</si>
  <si>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</si>
  <si>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</si>
  <si>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</si>
  <si>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</si>
  <si>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</si>
  <si>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</si>
  <si>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</si>
  <si>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</si>
  <si>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</si>
  <si>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</si>
  <si>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</si>
  <si>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</si>
  <si>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</si>
  <si>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</si>
  <si>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</si>
  <si>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</si>
  <si>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</si>
  <si>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</si>
  <si>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</si>
  <si>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</si>
  <si>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</si>
  <si>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</si>
  <si>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</si>
  <si>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</si>
  <si>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</si>
  <si>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</si>
  <si>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</si>
  <si>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</si>
  <si>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</si>
  <si>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</si>
  <si>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</si>
  <si>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</si>
  <si>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</si>
  <si>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</si>
  <si>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</si>
  <si>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</si>
  <si>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</si>
  <si>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</si>
  <si>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</si>
  <si>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</si>
  <si>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</si>
  <si>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</si>
  <si>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</si>
  <si>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</si>
  <si>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</si>
  <si>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</si>
  <si>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</si>
  <si>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</si>
  <si>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</si>
  <si>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</si>
  <si>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</si>
  <si>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</si>
  <si>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</si>
  <si>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</si>
  <si>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</si>
  <si>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</si>
  <si>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</si>
  <si>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</si>
  <si>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</si>
  <si>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</si>
  <si>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</si>
  <si>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</si>
  <si>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</si>
  <si>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</si>
  <si>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</si>
  <si>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</si>
  <si>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</si>
  <si>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</si>
  <si>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</si>
  <si>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</si>
  <si>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</si>
  <si>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</si>
  <si>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</si>
  <si>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</si>
  <si>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</si>
  <si>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</si>
  <si>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</si>
  <si>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</si>
  <si>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</si>
  <si>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</si>
  <si>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</si>
  <si>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</si>
  <si>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</si>
  <si>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</si>
  <si>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</si>
  <si>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</si>
  <si>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</si>
  <si>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</si>
  <si>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</si>
  <si>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</si>
  <si>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</si>
  <si>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</si>
  <si>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</si>
  <si>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</si>
  <si>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</si>
  <si>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</si>
  <si>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</si>
  <si>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</si>
  <si>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</si>
  <si>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</si>
  <si>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</si>
  <si>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</si>
  <si>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</si>
  <si>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</si>
  <si>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</si>
  <si>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</si>
  <si>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</si>
  <si>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</si>
  <si>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</si>
  <si>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</si>
  <si>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</si>
  <si>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</si>
  <si>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</si>
  <si>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</si>
  <si>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</si>
  <si>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</si>
  <si>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</si>
  <si>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</si>
  <si>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</si>
  <si>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</si>
  <si>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</si>
  <si>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</si>
  <si>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</si>
  <si>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</si>
  <si>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</si>
  <si>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</si>
  <si>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</si>
  <si>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</si>
  <si>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</si>
  <si>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</si>
  <si>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</si>
  <si>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</si>
  <si>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</si>
  <si>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</si>
  <si>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</si>
  <si>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</si>
  <si>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</si>
  <si>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</si>
  <si>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</si>
  <si>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</si>
  <si>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</si>
  <si>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</si>
  <si>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</si>
  <si>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</si>
  <si>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</si>
  <si>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</si>
  <si>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</si>
  <si>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</si>
  <si>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</si>
  <si>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</si>
  <si>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</si>
  <si>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</si>
  <si>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</si>
  <si>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</si>
  <si>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</si>
  <si>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</si>
  <si>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</si>
  <si>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</si>
  <si>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</si>
  <si>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</si>
  <si>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</si>
  <si>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</si>
  <si>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</si>
  <si>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</si>
  <si>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</si>
  <si>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</si>
  <si>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</si>
  <si>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</si>
  <si>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</si>
  <si>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</si>
  <si>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</si>
  <si>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</si>
  <si>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</si>
  <si>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</si>
  <si>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</si>
  <si>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</si>
  <si>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</si>
  <si>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</si>
  <si>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</si>
  <si>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</si>
  <si>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</si>
  <si>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</si>
  <si>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</si>
  <si>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</si>
  <si>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</si>
  <si>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</si>
  <si>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</si>
  <si>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</si>
  <si>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</si>
  <si>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</si>
  <si>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</si>
  <si>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</si>
  <si>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</si>
  <si>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</si>
  <si>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</si>
  <si>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</si>
  <si>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</si>
  <si>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</si>
  <si>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</si>
  <si>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</si>
  <si>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</si>
  <si>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</si>
  <si>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</si>
  <si>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</si>
  <si>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</si>
  <si>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</si>
  <si>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</si>
  <si>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</si>
  <si>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</si>
  <si>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</si>
  <si>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</si>
  <si>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</si>
  <si>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</si>
  <si>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</si>
  <si>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</si>
  <si>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</si>
  <si>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</si>
  <si>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</si>
  <si>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</si>
  <si>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</si>
  <si>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</si>
  <si>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</si>
  <si>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</si>
  <si>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</si>
  <si>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</si>
  <si>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</si>
  <si>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</si>
  <si>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</si>
  <si>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</si>
  <si>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</si>
  <si>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</si>
  <si>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</si>
  <si>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</si>
  <si>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</si>
  <si>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</si>
  <si>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</si>
  <si>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</si>
  <si>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</si>
  <si>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</si>
  <si>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</si>
  <si>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</si>
  <si>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</si>
  <si>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</si>
  <si>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</si>
  <si>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</si>
  <si>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</si>
  <si>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</si>
  <si>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</si>
  <si>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</si>
  <si>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</si>
  <si>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</si>
  <si>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</si>
  <si>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</si>
  <si>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</si>
  <si>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</si>
  <si>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</si>
  <si>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</si>
  <si>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</si>
  <si>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</si>
  <si>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</si>
  <si>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</si>
  <si>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</si>
  <si>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</si>
  <si>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</si>
  <si>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</si>
  <si>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</si>
  <si>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</si>
  <si>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</si>
  <si>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</si>
  <si>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</si>
  <si>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</si>
  <si>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</si>
  <si>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</si>
  <si>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</si>
  <si>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</si>
  <si>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</si>
  <si>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</si>
  <si>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</si>
  <si>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</si>
  <si>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</si>
  <si>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</si>
  <si>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</si>
  <si>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</si>
  <si>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</si>
  <si>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</si>
  <si>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</si>
  <si>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</si>
  <si>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</si>
  <si>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</si>
  <si>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</si>
  <si>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</si>
  <si>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</si>
  <si>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</si>
  <si>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</si>
  <si>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</si>
  <si>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</si>
  <si>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</si>
  <si>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</si>
  <si>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</si>
  <si>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</si>
  <si>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</si>
  <si>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</si>
  <si>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</si>
  <si>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</si>
  <si>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</si>
  <si>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</si>
  <si>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</si>
  <si>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</si>
  <si>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</si>
  <si>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</si>
  <si>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</si>
  <si>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</si>
  <si>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</si>
  <si>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</si>
  <si>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</si>
  <si>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</si>
  <si>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</si>
  <si>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</si>
  <si>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</si>
  <si>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</si>
  <si>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</si>
  <si>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</si>
  <si>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</si>
  <si>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</si>
  <si>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</si>
  <si>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</si>
  <si>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</si>
  <si>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</si>
  <si>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</si>
  <si>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</si>
  <si>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</si>
  <si>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</si>
  <si>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</si>
  <si>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</si>
  <si>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</si>
  <si>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</si>
  <si>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</si>
  <si>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</si>
  <si>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</si>
  <si>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</si>
  <si>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</si>
  <si>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</si>
  <si>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</si>
  <si>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</si>
  <si>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</si>
  <si>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</si>
  <si>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</si>
  <si>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</si>
  <si>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</si>
  <si>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</si>
  <si>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</si>
  <si>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</si>
  <si>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</si>
  <si>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</si>
  <si>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</si>
  <si>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</si>
  <si>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</si>
  <si>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</si>
  <si>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</si>
  <si>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</si>
  <si>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</si>
  <si>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</si>
  <si>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</si>
  <si>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</si>
  <si>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</si>
  <si>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</si>
  <si>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</si>
  <si>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</si>
  <si>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</si>
  <si>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</si>
  <si>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</si>
  <si>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</si>
  <si>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</si>
  <si>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</si>
  <si>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</si>
  <si>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</si>
  <si>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</si>
  <si>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</si>
  <si>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</si>
  <si>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</si>
  <si>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</si>
  <si>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</si>
  <si>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</si>
  <si>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</si>
  <si>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</si>
  <si>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</si>
  <si>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</si>
  <si>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</si>
  <si>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</si>
  <si>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</si>
  <si>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</si>
  <si>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</si>
  <si>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</si>
  <si>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</si>
  <si>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</si>
  <si>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</si>
  <si>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</si>
  <si>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</si>
  <si>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</si>
  <si>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</si>
  <si>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</si>
  <si>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</si>
  <si>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</si>
  <si>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</si>
  <si>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</si>
  <si>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</si>
  <si>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</si>
  <si>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</si>
  <si>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</si>
  <si>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</si>
  <si>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</si>
  <si>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</si>
  <si>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</si>
  <si>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</si>
  <si>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</si>
  <si>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</si>
  <si>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</si>
  <si>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</si>
  <si>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</si>
  <si>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</si>
  <si>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</si>
  <si>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</si>
  <si>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</si>
  <si>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</si>
  <si>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</si>
  <si>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</si>
  <si>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</si>
  <si>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</si>
  <si>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</si>
  <si>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</si>
  <si>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</si>
  <si>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</si>
  <si>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</si>
  <si>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</si>
  <si>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</si>
  <si>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</si>
  <si>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</si>
  <si>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</si>
  <si>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</si>
  <si>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</si>
  <si>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</si>
  <si>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</si>
  <si>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</si>
  <si>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</si>
  <si>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</si>
  <si>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</si>
  <si>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</si>
  <si>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</si>
  <si>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</si>
  <si>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</si>
  <si>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</si>
  <si>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</si>
  <si>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</si>
  <si>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</si>
  <si>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</si>
  <si>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</si>
  <si>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</si>
  <si>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</si>
  <si>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</si>
  <si>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</si>
  <si>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</si>
  <si>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</si>
  <si>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</si>
  <si>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</si>
  <si>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</si>
  <si>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</si>
  <si>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</si>
  <si>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</si>
  <si>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</si>
  <si>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</si>
  <si>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</si>
  <si>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</si>
  <si>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</si>
  <si>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</si>
  <si>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</si>
  <si>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</si>
  <si>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</si>
  <si>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</si>
  <si>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</si>
  <si>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</si>
  <si>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</si>
  <si>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</si>
  <si>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</si>
  <si>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</si>
  <si>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</si>
  <si>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</si>
  <si>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</si>
  <si>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</si>
  <si>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</si>
  <si>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</si>
  <si>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</si>
  <si>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</si>
  <si>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</si>
  <si>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</si>
  <si>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</si>
  <si>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</si>
  <si>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</si>
  <si>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</si>
  <si>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</si>
  <si>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</si>
  <si>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</si>
  <si>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</si>
  <si>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</si>
  <si>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</si>
  <si>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</si>
  <si>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</si>
  <si>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</si>
  <si>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</si>
  <si>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</si>
  <si>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</si>
  <si>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</si>
  <si>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</si>
  <si>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</si>
  <si>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</si>
  <si>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</si>
  <si>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</si>
  <si>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</si>
  <si>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</si>
  <si>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</si>
  <si>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</si>
  <si>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</si>
  <si>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</si>
  <si>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</si>
  <si>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</si>
  <si>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</si>
  <si>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</si>
  <si>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</si>
  <si>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</si>
  <si>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</si>
  <si>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</si>
  <si>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</si>
  <si>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</si>
  <si>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</si>
  <si>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</si>
  <si>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</si>
  <si>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</si>
  <si>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</si>
  <si>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</si>
  <si>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</si>
  <si>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</si>
  <si>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</si>
  <si>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</si>
  <si>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</si>
  <si>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</si>
  <si>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</si>
  <si>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</si>
  <si>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</si>
  <si>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</si>
  <si>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</si>
  <si>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</si>
  <si>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</si>
  <si>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</si>
  <si>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</si>
  <si>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</si>
  <si>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</si>
  <si>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</si>
  <si>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</si>
  <si>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</si>
  <si>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</si>
  <si>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</si>
  <si>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</si>
  <si>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</si>
  <si>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</si>
  <si>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</si>
  <si>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</si>
  <si>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</si>
  <si>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</si>
  <si>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</si>
  <si>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</si>
  <si>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</si>
  <si>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</si>
  <si>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</si>
  <si>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</si>
  <si>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</si>
  <si>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</si>
  <si>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</si>
  <si>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</si>
  <si>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</si>
  <si>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</si>
  <si>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</si>
  <si>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</si>
  <si>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</si>
  <si>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</si>
  <si>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</si>
  <si>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</si>
  <si>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</si>
  <si>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</si>
  <si>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</si>
  <si>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</si>
  <si>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</si>
  <si>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</si>
  <si>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</si>
  <si>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</si>
  <si>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</si>
  <si>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</si>
  <si>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</si>
  <si>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</si>
  <si>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</si>
  <si>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</si>
  <si>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</si>
  <si>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</si>
  <si>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</si>
  <si>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</si>
  <si>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</si>
  <si>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</si>
  <si>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</si>
  <si>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</si>
  <si>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</si>
  <si>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</si>
  <si>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</si>
  <si>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</si>
  <si>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</si>
  <si>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</si>
  <si>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</si>
  <si>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</si>
  <si>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</si>
  <si>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</si>
  <si>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</si>
  <si>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</si>
  <si>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</si>
  <si>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</si>
  <si>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</si>
  <si>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</si>
  <si>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</si>
  <si>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</si>
  <si>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</si>
  <si>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</si>
  <si>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</si>
  <si>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</si>
  <si>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</si>
  <si>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</si>
  <si>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</si>
  <si>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</si>
  <si>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</si>
  <si>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</si>
  <si>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</si>
  <si>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</si>
  <si>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</si>
  <si>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</si>
  <si>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</si>
  <si>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</si>
  <si>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</si>
  <si>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</si>
  <si>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</si>
  <si>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</si>
  <si>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</si>
  <si>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</si>
  <si>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</si>
  <si>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</si>
  <si>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</si>
  <si>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</si>
  <si>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</si>
  <si>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</si>
  <si>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</si>
  <si>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</si>
  <si>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</si>
  <si>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</si>
  <si>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</si>
  <si>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</si>
  <si>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</si>
  <si>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</si>
  <si>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</si>
  <si>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</si>
  <si>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</si>
  <si>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</si>
  <si>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</si>
  <si>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</si>
  <si>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</si>
  <si>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</si>
  <si>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</si>
  <si>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</si>
  <si>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</si>
  <si>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</si>
  <si>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</si>
  <si>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</si>
  <si>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</si>
  <si>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</si>
  <si>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</si>
  <si>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</si>
  <si>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</si>
  <si>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</si>
  <si>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</si>
  <si>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</si>
  <si>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</si>
  <si>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</si>
  <si>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</si>
  <si>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</si>
  <si>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</si>
  <si>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</si>
  <si>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</si>
  <si>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</si>
  <si>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</si>
  <si>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</si>
  <si>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</si>
  <si>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</si>
  <si>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</si>
  <si>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</si>
  <si>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</si>
  <si>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</si>
  <si>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</si>
  <si>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</si>
  <si>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</si>
  <si>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</si>
  <si>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</si>
  <si>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</si>
  <si>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</si>
  <si>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</si>
  <si>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</si>
  <si>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</si>
  <si>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</si>
  <si>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</si>
  <si>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</si>
  <si>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</si>
  <si>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</si>
  <si>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</si>
  <si>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</si>
  <si>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</si>
  <si>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</si>
  <si>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</si>
  <si>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</si>
  <si>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</si>
  <si>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</si>
  <si>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</si>
  <si>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</si>
  <si>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</si>
  <si>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</si>
  <si>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</si>
  <si>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</si>
  <si>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</si>
  <si>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</si>
  <si>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</si>
  <si>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</si>
  <si>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</si>
  <si>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</si>
  <si>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</si>
  <si>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</si>
  <si>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</si>
  <si>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</si>
  <si>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</si>
  <si>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</si>
  <si>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</si>
  <si>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</si>
  <si>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</si>
  <si>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</si>
  <si>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</si>
  <si>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</si>
  <si>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</si>
  <si>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</si>
  <si>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</si>
  <si>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</si>
  <si>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</si>
  <si>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</si>
  <si>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</si>
  <si>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</si>
  <si>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</si>
  <si>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</si>
  <si>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</si>
  <si>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</si>
  <si>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</si>
  <si>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</si>
  <si>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</si>
  <si>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</si>
  <si>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</si>
  <si>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</si>
  <si>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</si>
  <si>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</si>
  <si>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</si>
  <si>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</si>
  <si>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</si>
  <si>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</si>
  <si>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</si>
  <si>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</si>
  <si>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</si>
  <si>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</si>
  <si>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</si>
  <si>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</si>
  <si>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</si>
  <si>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</si>
  <si>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</si>
  <si>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</si>
  <si>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</si>
  <si>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</si>
  <si>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</si>
  <si>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</si>
  <si>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</si>
  <si>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</si>
  <si>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</si>
  <si>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</si>
  <si>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</si>
  <si>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</si>
  <si>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</si>
  <si>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</si>
  <si>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</si>
  <si>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</si>
  <si>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</si>
  <si>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</si>
  <si>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</si>
  <si>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</si>
  <si>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</si>
  <si>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</si>
  <si>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</si>
  <si>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</si>
  <si>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</si>
  <si>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</si>
  <si>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</si>
  <si>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</si>
  <si>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</si>
  <si>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</si>
  <si>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</si>
  <si>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</si>
  <si>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</si>
  <si>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</si>
  <si>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</si>
  <si>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</si>
  <si>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</si>
  <si>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</si>
  <si>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</si>
  <si>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</si>
  <si>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</si>
  <si>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</si>
  <si>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</si>
  <si>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</si>
  <si>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</si>
  <si>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</si>
  <si>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</si>
  <si>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</si>
  <si>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</si>
  <si>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</si>
  <si>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</si>
  <si>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</si>
  <si>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</si>
  <si>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</si>
  <si>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</si>
  <si>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</si>
  <si>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</si>
  <si>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</si>
  <si>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</si>
  <si>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</si>
  <si>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</si>
  <si>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</si>
  <si>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</si>
  <si>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</si>
  <si>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</si>
  <si>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</si>
  <si>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</si>
  <si>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</si>
  <si>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</si>
  <si>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</si>
  <si>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</si>
  <si>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</si>
  <si>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</si>
  <si>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</si>
  <si>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</si>
  <si>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</si>
  <si>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</si>
  <si>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</si>
  <si>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</si>
  <si>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</si>
  <si>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</si>
  <si>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</si>
  <si>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</si>
  <si>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</si>
  <si>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</si>
  <si>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</si>
  <si>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</si>
  <si>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</si>
  <si>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</si>
  <si>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</si>
  <si>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</si>
  <si>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</si>
  <si>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</si>
  <si>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</si>
  <si>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</si>
  <si>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</si>
  <si>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</si>
  <si>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</si>
  <si>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</si>
  <si>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</si>
  <si>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</si>
  <si>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</si>
  <si>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</si>
  <si>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</si>
  <si>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</si>
  <si>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</si>
  <si>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</si>
  <si>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</si>
  <si>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</si>
  <si>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</si>
  <si>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</si>
  <si>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</si>
  <si>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</si>
  <si>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</si>
  <si>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</si>
  <si>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</si>
  <si>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</si>
  <si>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</si>
  <si>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</si>
  <si>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</si>
  <si>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</si>
  <si>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</si>
  <si>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</si>
  <si>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</si>
  <si>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</si>
  <si>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</si>
  <si>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</si>
  <si>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</si>
  <si>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</si>
  <si>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</si>
  <si>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</si>
  <si>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</si>
  <si>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</si>
  <si>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</si>
  <si>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</si>
  <si>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</si>
  <si>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</si>
  <si>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</si>
  <si>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</si>
  <si>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</si>
  <si>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</si>
  <si>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</si>
  <si>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</si>
  <si>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</si>
  <si>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</si>
  <si>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</si>
  <si>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</si>
  <si>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</si>
  <si>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</si>
  <si>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</si>
  <si>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</si>
  <si>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</si>
  <si>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</si>
  <si>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</si>
  <si>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</si>
  <si>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</si>
  <si>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</si>
  <si>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</si>
  <si>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</si>
  <si>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</si>
  <si>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</si>
  <si>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</si>
  <si>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</si>
  <si>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</si>
  <si>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</si>
  <si>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</si>
  <si>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</si>
  <si>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</si>
  <si>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</si>
  <si>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</si>
  <si>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</si>
  <si>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</si>
  <si>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</si>
  <si>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</si>
  <si>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</si>
  <si>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</si>
  <si>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</si>
  <si>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</si>
  <si>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</si>
  <si>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</si>
  <si>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</si>
  <si>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</si>
  <si>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</si>
  <si>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</si>
  <si>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</si>
  <si>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</si>
  <si>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</si>
  <si>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</si>
  <si>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</si>
  <si>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</si>
  <si>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</si>
  <si>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</si>
  <si>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</si>
  <si>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</si>
  <si>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</si>
  <si>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</si>
  <si>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</si>
  <si>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</si>
  <si>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</si>
  <si>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</si>
  <si>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</si>
  <si>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</si>
  <si>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</si>
  <si>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</si>
  <si>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</si>
  <si>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</si>
  <si>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</si>
  <si>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</si>
  <si>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</si>
  <si>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</si>
  <si>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</si>
  <si>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</si>
  <si>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</si>
  <si>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</si>
  <si>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</si>
  <si>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</si>
  <si>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</si>
  <si>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</si>
  <si>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</si>
  <si>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</si>
  <si>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</si>
  <si>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</si>
  <si>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</si>
  <si>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</si>
  <si>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</si>
  <si>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</si>
  <si>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</si>
  <si>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</si>
  <si>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</si>
  <si>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</si>
  <si>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</si>
  <si>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</si>
  <si>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</si>
  <si>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</si>
  <si>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</si>
  <si>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</si>
  <si>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</si>
  <si>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</si>
  <si>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</si>
  <si>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</si>
  <si>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</si>
  <si>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</si>
  <si>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</si>
  <si>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</si>
  <si>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</si>
  <si>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</si>
  <si>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</si>
  <si>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</si>
  <si>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</si>
  <si>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</si>
  <si>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</si>
  <si>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</si>
  <si>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</si>
  <si>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</si>
  <si>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</si>
  <si>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</si>
  <si>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</si>
  <si>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</si>
  <si>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</si>
  <si>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</si>
  <si>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</si>
  <si>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</si>
  <si>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</si>
  <si>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</si>
  <si>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</si>
  <si>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</si>
  <si>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</si>
  <si>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</si>
  <si>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</si>
  <si>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</si>
  <si>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</si>
  <si>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</si>
  <si>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</si>
  <si>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</si>
  <si>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</si>
  <si>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</si>
  <si>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</si>
  <si>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</si>
  <si>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</si>
  <si>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</si>
  <si>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</si>
  <si>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</si>
  <si>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</si>
  <si>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</si>
  <si>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</si>
  <si>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</si>
  <si>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</si>
  <si>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</si>
  <si>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</si>
  <si>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</si>
  <si>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</si>
  <si>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</si>
  <si>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</si>
  <si>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</si>
  <si>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</si>
  <si>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</si>
  <si>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</si>
  <si>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</si>
  <si>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</si>
  <si>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</si>
  <si>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</si>
  <si>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</si>
  <si>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</si>
  <si>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</si>
  <si>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</si>
  <si>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</si>
  <si>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</si>
  <si>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</si>
  <si>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</si>
  <si>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</si>
  <si>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</si>
  <si>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</si>
  <si>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</si>
  <si>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</si>
  <si>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</si>
  <si>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</si>
  <si>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</si>
  <si>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</si>
  <si>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</si>
  <si>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</si>
  <si>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</si>
  <si>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</si>
  <si>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</si>
  <si>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</si>
  <si>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</si>
  <si>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</si>
  <si>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</si>
  <si>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</si>
  <si>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</si>
  <si>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</si>
  <si>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</si>
  <si>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</si>
  <si>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</si>
  <si>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</si>
  <si>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</si>
  <si>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</si>
  <si>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</si>
  <si>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</si>
  <si>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</si>
  <si>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</si>
  <si>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</si>
  <si>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</si>
  <si>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</si>
  <si>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</si>
  <si>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</si>
  <si>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</si>
  <si>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</si>
  <si>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</si>
  <si>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</si>
  <si>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</si>
  <si>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</si>
  <si>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</si>
  <si>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</si>
  <si>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</si>
  <si>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</si>
  <si>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</si>
  <si>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</si>
  <si>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</si>
  <si>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</si>
  <si>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</si>
  <si>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</si>
  <si>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</si>
  <si>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</si>
  <si>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</si>
  <si>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</si>
  <si>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</si>
  <si>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</si>
  <si>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</si>
  <si>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</si>
  <si>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</si>
  <si>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</si>
  <si>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</si>
  <si>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</si>
  <si>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</si>
  <si>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</si>
  <si>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</si>
  <si>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</si>
  <si>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</si>
  <si>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</si>
  <si>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</si>
  <si>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</si>
  <si>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</si>
  <si>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</si>
  <si>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</si>
  <si>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</si>
  <si>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</si>
  <si>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</si>
  <si>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</si>
  <si>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</si>
  <si>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</si>
  <si>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</si>
  <si>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</si>
  <si>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</si>
  <si>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</si>
  <si>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</si>
  <si>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</si>
  <si>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</si>
  <si>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</si>
  <si>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</si>
  <si>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</si>
  <si>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</si>
  <si>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</si>
  <si>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</si>
  <si>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</si>
  <si>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</si>
  <si>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</si>
  <si>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</si>
  <si>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</si>
  <si>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</si>
  <si>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</si>
  <si>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</si>
  <si>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</si>
  <si>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</si>
  <si>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</si>
  <si>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</si>
  <si>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</si>
  <si>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</si>
  <si>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</si>
  <si>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</si>
  <si>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</si>
  <si>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</si>
  <si>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</si>
  <si>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</si>
  <si>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</si>
  <si>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</si>
  <si>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</si>
  <si>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</si>
  <si>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</si>
  <si>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</si>
  <si>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</si>
  <si>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</si>
  <si>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</si>
  <si>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</si>
  <si>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</si>
  <si>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</si>
  <si>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</si>
  <si>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</si>
  <si>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</si>
  <si>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</si>
  <si>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</si>
  <si>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</si>
  <si>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</si>
  <si>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</si>
  <si>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</si>
  <si>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</si>
  <si>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</si>
  <si>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</si>
  <si>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</si>
  <si>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</si>
  <si>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</si>
  <si>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</si>
  <si>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</si>
  <si>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</si>
  <si>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</si>
  <si>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</si>
  <si>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</si>
  <si>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</si>
  <si>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</si>
  <si>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</si>
  <si>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</si>
  <si>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</si>
  <si>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</si>
  <si>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</si>
  <si>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</si>
  <si>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</si>
  <si>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</si>
  <si>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</si>
  <si>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</si>
  <si>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</si>
  <si>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</si>
  <si>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</si>
  <si>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</si>
  <si>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</si>
  <si>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</si>
  <si>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</si>
  <si>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</si>
  <si>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</si>
  <si>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</si>
  <si>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</si>
  <si>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</si>
  <si>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</si>
  <si>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</si>
  <si>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</si>
  <si>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</si>
  <si>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</si>
  <si>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</si>
  <si>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</si>
  <si>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</si>
  <si>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</si>
  <si>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</si>
  <si>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</si>
  <si>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</si>
  <si>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</si>
  <si>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</si>
  <si>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</si>
  <si>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</si>
  <si>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</si>
  <si>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</si>
  <si>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</si>
  <si>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</si>
  <si>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</si>
  <si>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</si>
  <si>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</si>
  <si>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</si>
  <si>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</si>
  <si>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</si>
  <si>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</si>
  <si>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</si>
  <si>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</si>
  <si>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</si>
  <si>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</si>
  <si>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</si>
  <si>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</si>
  <si>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</si>
  <si>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</si>
  <si>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</si>
  <si>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</si>
  <si>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</si>
  <si>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</si>
  <si>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</si>
  <si>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</si>
  <si>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</si>
  <si>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</si>
  <si>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</si>
  <si>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</si>
  <si>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</si>
  <si>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</si>
  <si>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</si>
  <si>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</si>
  <si>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</si>
  <si>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</si>
  <si>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</si>
  <si>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</si>
  <si>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</si>
  <si>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</si>
  <si>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</si>
  <si>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</si>
  <si>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</si>
  <si>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</si>
  <si>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</si>
  <si>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</si>
  <si>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</si>
  <si>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</si>
  <si>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</si>
  <si>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</si>
  <si>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</si>
  <si>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</si>
  <si>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</si>
  <si>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</si>
  <si>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</si>
  <si>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</si>
  <si>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</si>
  <si>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</si>
  <si>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</si>
  <si>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</si>
  <si>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</si>
  <si>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</si>
  <si>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</si>
  <si>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</si>
  <si>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</si>
  <si>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</si>
  <si>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</si>
  <si>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</si>
  <si>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</si>
  <si>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</si>
  <si>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</si>
  <si>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</si>
  <si>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</si>
  <si>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</si>
  <si>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</si>
  <si>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</si>
  <si>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</si>
  <si>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</si>
  <si>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</si>
  <si>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</si>
  <si>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</si>
  <si>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</si>
  <si>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</si>
  <si>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</si>
  <si>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</si>
  <si>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</si>
  <si>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</si>
  <si>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</si>
  <si>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</si>
  <si>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</si>
  <si>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</si>
  <si>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</si>
  <si>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</si>
  <si>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</si>
  <si>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</si>
  <si>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</si>
  <si>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</si>
  <si>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</si>
  <si>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</si>
  <si>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</si>
  <si>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</si>
  <si>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</si>
  <si>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</si>
  <si>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</si>
  <si>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</si>
  <si>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</si>
  <si>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</si>
  <si>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</si>
  <si>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</si>
  <si>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</si>
  <si>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</si>
  <si>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</si>
  <si>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</si>
  <si>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</si>
  <si>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</si>
  <si>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</si>
  <si>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</si>
  <si>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</si>
  <si>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</si>
  <si>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</si>
  <si>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</si>
  <si>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</si>
  <si>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</si>
  <si>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</si>
  <si>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</si>
  <si>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</si>
  <si>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</si>
  <si>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</si>
  <si>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</si>
  <si>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</si>
  <si>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</si>
  <si>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</si>
  <si>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</si>
  <si>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</si>
  <si>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</si>
  <si>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</si>
  <si>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</si>
  <si>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</si>
  <si>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</si>
  <si>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</si>
  <si>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</si>
  <si>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</si>
  <si>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</si>
  <si>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</si>
  <si>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</si>
  <si>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</si>
  <si>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</si>
  <si>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</si>
  <si>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</si>
  <si>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</si>
  <si>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</si>
  <si>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</si>
  <si>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</si>
  <si>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</si>
  <si>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</si>
  <si>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</si>
  <si>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</si>
  <si>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</si>
  <si>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</si>
  <si>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</si>
  <si>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</si>
  <si>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</si>
  <si>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</si>
  <si>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</si>
  <si>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</si>
  <si>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</si>
  <si>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</si>
  <si>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</si>
  <si>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</si>
  <si>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</si>
  <si>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</si>
  <si>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</si>
  <si>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</si>
  <si>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</si>
  <si>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</si>
  <si>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</si>
  <si>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</si>
  <si>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</si>
  <si>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</si>
  <si>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</si>
  <si>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</si>
  <si>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</si>
  <si>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</si>
  <si>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</si>
  <si>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</si>
  <si>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</si>
  <si>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</si>
  <si>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</si>
  <si>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</si>
  <si>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</si>
  <si>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</si>
  <si>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</si>
  <si>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</si>
  <si>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</si>
  <si>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</si>
  <si>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</si>
  <si>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</si>
  <si>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</si>
  <si>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</si>
  <si>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</si>
  <si>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</si>
  <si>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</si>
  <si>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</si>
  <si>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</si>
  <si>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</si>
  <si>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</si>
  <si>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</si>
  <si>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</si>
  <si>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</si>
  <si>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</si>
  <si>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</si>
  <si>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</si>
  <si>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</si>
  <si>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</si>
  <si>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</si>
  <si>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</si>
  <si>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</si>
  <si>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</si>
  <si>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</si>
  <si>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</si>
  <si>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</si>
  <si>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</si>
  <si>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</si>
  <si>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</si>
  <si>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</si>
  <si>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</si>
  <si>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</si>
  <si>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</si>
  <si>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</si>
  <si>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</si>
  <si>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</si>
  <si>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</si>
  <si>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</si>
  <si>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</si>
  <si>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</si>
  <si>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</si>
  <si>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</si>
  <si>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</si>
  <si>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</si>
  <si>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</si>
  <si>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</si>
  <si>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</si>
  <si>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</si>
  <si>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</si>
  <si>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</si>
  <si>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</si>
  <si>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</si>
  <si>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</si>
  <si>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</si>
  <si>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</si>
  <si>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</si>
  <si>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</si>
  <si>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</si>
  <si>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</si>
  <si>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</si>
  <si>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</si>
  <si>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</si>
  <si>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</si>
  <si>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</si>
  <si>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</si>
  <si>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</si>
  <si>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</si>
  <si>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</si>
  <si>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</si>
  <si>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</si>
  <si>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</si>
  <si>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</si>
  <si>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</si>
  <si>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</si>
  <si>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</si>
  <si>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</si>
  <si>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</si>
  <si>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</si>
  <si>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</si>
  <si>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</si>
  <si>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</si>
  <si>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</si>
  <si>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</si>
  <si>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</si>
  <si>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</si>
  <si>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</si>
  <si>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</si>
  <si>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</si>
  <si>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</si>
  <si>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</si>
  <si>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</si>
  <si>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</si>
  <si>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</si>
  <si>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</si>
  <si>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</si>
  <si>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</si>
  <si>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</si>
  <si>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</si>
  <si>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</si>
  <si>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</si>
  <si>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</si>
  <si>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</si>
  <si>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</si>
  <si>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</si>
  <si>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</si>
  <si>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</si>
  <si>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</si>
  <si>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</si>
  <si>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</si>
  <si>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</si>
  <si>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</si>
  <si>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</si>
  <si>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</si>
  <si>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</si>
  <si>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</si>
  <si>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</si>
  <si>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</si>
  <si>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</si>
  <si>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</si>
  <si>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</si>
  <si>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</si>
  <si>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</si>
  <si>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</si>
  <si>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</si>
  <si>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</si>
  <si>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</si>
  <si>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</si>
  <si>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</si>
  <si>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</si>
  <si>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</si>
  <si>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</si>
  <si>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</si>
  <si>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</si>
  <si>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</si>
  <si>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</si>
  <si>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</si>
  <si>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</si>
  <si>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</si>
  <si>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</si>
  <si>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</si>
  <si>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</si>
  <si>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</si>
  <si>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</si>
  <si>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</si>
  <si>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</si>
  <si>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</si>
  <si>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</si>
  <si>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</si>
  <si>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</si>
  <si>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</si>
  <si>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</si>
  <si>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</si>
  <si>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</si>
  <si>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</si>
  <si>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</si>
  <si>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</si>
  <si>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</si>
  <si>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</si>
  <si>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</si>
  <si>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</si>
  <si>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</si>
  <si>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</si>
  <si>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</si>
  <si>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</si>
  <si>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</si>
  <si>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</si>
  <si>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</si>
  <si>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</si>
  <si>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</si>
  <si>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</si>
  <si>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</si>
  <si>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</si>
  <si>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</si>
  <si>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</si>
  <si>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</si>
  <si>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</si>
  <si>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</si>
  <si>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</si>
  <si>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</si>
  <si>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</si>
  <si>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</si>
  <si>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</si>
  <si>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</si>
  <si>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</si>
  <si>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</si>
  <si>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</si>
  <si>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</si>
  <si>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</si>
  <si>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</si>
  <si>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</si>
  <si>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</si>
  <si>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</si>
  <si>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</si>
  <si>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</si>
  <si>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</si>
  <si>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</si>
  <si>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</si>
  <si>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</si>
  <si>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</si>
  <si>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</si>
  <si>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</si>
  <si>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</si>
  <si>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</si>
  <si>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</si>
  <si>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</si>
  <si>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</si>
  <si>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</si>
  <si>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</si>
  <si>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</si>
  <si>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</si>
  <si>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</si>
  <si>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</si>
  <si>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</si>
  <si>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</si>
  <si>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</si>
  <si>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</si>
  <si>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</si>
  <si>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</si>
  <si>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</si>
  <si>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</si>
  <si>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</si>
  <si>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</si>
  <si>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</si>
  <si>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</si>
  <si>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</si>
  <si>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</si>
  <si>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</si>
  <si>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</si>
  <si>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</si>
  <si>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</si>
  <si>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</si>
  <si>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</si>
  <si>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</si>
  <si>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</si>
  <si>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</si>
  <si>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</si>
  <si>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</si>
  <si>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</si>
  <si>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</si>
  <si>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</si>
  <si>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</si>
  <si>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</si>
  <si>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</si>
  <si>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</si>
  <si>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</si>
  <si>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</si>
  <si>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</si>
  <si>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</si>
  <si>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</si>
  <si>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</si>
  <si>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</si>
  <si>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</si>
  <si>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</si>
  <si>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</si>
  <si>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</si>
  <si>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</si>
  <si>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</si>
  <si>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</si>
  <si>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</si>
  <si>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</si>
  <si>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</si>
  <si>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</si>
  <si>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</si>
  <si>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</si>
  <si>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</si>
  <si>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</si>
  <si>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</si>
  <si>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</si>
  <si>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</si>
  <si>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</si>
  <si>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</si>
  <si>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</si>
  <si>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</si>
  <si>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</si>
  <si>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</si>
  <si>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</si>
  <si>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</si>
  <si>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</si>
  <si>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</si>
  <si>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</si>
  <si>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</si>
  <si>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</si>
  <si>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</si>
  <si>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</si>
  <si>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</si>
  <si>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</si>
  <si>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</si>
  <si>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</si>
  <si>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</si>
  <si>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</si>
  <si>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</si>
  <si>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</si>
  <si>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</si>
  <si>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</si>
  <si>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</si>
  <si>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</si>
  <si>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</si>
  <si>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</si>
  <si>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</si>
  <si>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</si>
  <si>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</si>
  <si>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</si>
  <si>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</si>
  <si>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</si>
  <si>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</si>
  <si>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</si>
  <si>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</si>
  <si>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</si>
  <si>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</si>
  <si>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</si>
  <si>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</si>
  <si>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</si>
  <si>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</si>
  <si>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</si>
  <si>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</si>
  <si>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</si>
  <si>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</si>
  <si>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</si>
  <si>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</si>
  <si>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</si>
  <si>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</si>
  <si>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</si>
  <si>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</si>
  <si>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</si>
  <si>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</si>
  <si>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</si>
  <si>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</si>
  <si>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</si>
  <si>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</si>
  <si>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</si>
  <si>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</si>
  <si>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</si>
  <si>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</si>
  <si>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</si>
  <si>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</si>
  <si>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</si>
  <si>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</si>
  <si>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</si>
  <si>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</si>
  <si>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</si>
  <si>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</si>
  <si>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</si>
  <si>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</si>
  <si>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</si>
  <si>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</si>
  <si>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</si>
  <si>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</si>
  <si>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</si>
  <si>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</si>
  <si>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</si>
  <si>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</si>
  <si>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</si>
  <si>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</si>
  <si>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</si>
  <si>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</si>
  <si>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</si>
  <si>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</si>
  <si>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</si>
  <si>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</si>
  <si>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</si>
  <si>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</si>
  <si>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</si>
  <si>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</si>
  <si>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</si>
  <si>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</si>
  <si>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</si>
  <si>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</si>
  <si>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</si>
  <si>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</si>
  <si>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</si>
  <si>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</si>
  <si>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</si>
  <si>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</si>
  <si>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</si>
  <si>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</si>
  <si>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</si>
  <si>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</si>
  <si>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</si>
  <si>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</si>
  <si>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</si>
  <si>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</si>
  <si>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</si>
  <si>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</si>
  <si>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</si>
  <si>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</si>
  <si>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</si>
  <si>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</si>
  <si>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</si>
  <si>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</si>
  <si>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</si>
  <si>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</si>
  <si>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</si>
  <si>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</si>
  <si>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</si>
  <si>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</si>
  <si>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</si>
  <si>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</si>
  <si>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</si>
  <si>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</si>
  <si>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</si>
  <si>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</si>
  <si>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</si>
  <si>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</si>
  <si>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</si>
  <si>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</si>
  <si>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</si>
  <si>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</si>
  <si>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</si>
  <si>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</si>
  <si>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</si>
  <si>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</si>
  <si>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</si>
  <si>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</si>
  <si>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</si>
  <si>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</si>
  <si>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</si>
  <si>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</si>
  <si>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</si>
  <si>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</si>
  <si>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</si>
  <si>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</si>
  <si>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</si>
  <si>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</si>
  <si>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</si>
  <si>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</si>
  <si>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</si>
  <si>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</si>
  <si>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</si>
  <si>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</si>
  <si>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</si>
  <si>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</si>
  <si>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</si>
  <si>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</si>
  <si>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</si>
  <si>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</si>
  <si>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</si>
  <si>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</si>
  <si>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</si>
  <si>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</si>
  <si>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</si>
  <si>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</si>
  <si>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</si>
  <si>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</si>
  <si>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</si>
  <si>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</si>
  <si>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</si>
  <si>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</si>
  <si>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</si>
  <si>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</si>
  <si>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</si>
  <si>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</si>
  <si>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</si>
  <si>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</si>
  <si>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</si>
  <si>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</si>
  <si>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</si>
  <si>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</si>
  <si>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</si>
  <si>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</si>
  <si>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</si>
  <si>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</si>
  <si>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</si>
  <si>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</si>
  <si>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</si>
  <si>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</si>
  <si>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</si>
  <si>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</si>
  <si>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</si>
  <si>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</si>
  <si>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</si>
  <si>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</si>
  <si>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</si>
  <si>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</si>
  <si>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</si>
  <si>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</si>
  <si>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</si>
  <si>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</si>
  <si>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</si>
  <si>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</si>
  <si>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</si>
  <si>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</si>
  <si>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</si>
  <si>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</si>
  <si>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</si>
  <si>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</si>
  <si>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</si>
  <si>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</si>
  <si>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</si>
  <si>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</si>
  <si>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</si>
  <si>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</si>
  <si>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</si>
  <si>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</si>
  <si>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</si>
  <si>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</si>
  <si>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</si>
  <si>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</si>
  <si>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</si>
  <si>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</si>
  <si>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</si>
  <si>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</si>
  <si>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</si>
  <si>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</si>
  <si>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</si>
  <si>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</si>
  <si>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</si>
  <si>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</si>
  <si>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</si>
  <si>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</si>
  <si>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</si>
  <si>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</si>
  <si>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</si>
  <si>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</si>
  <si>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</si>
  <si>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</si>
  <si>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</si>
  <si>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</si>
  <si>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</si>
  <si>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</si>
  <si>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</si>
  <si>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</si>
  <si>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</si>
  <si>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</si>
  <si>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</si>
  <si>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</si>
  <si>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</si>
  <si>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</si>
  <si>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</si>
  <si>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</si>
  <si>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</si>
  <si>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</si>
  <si>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</si>
  <si>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</si>
  <si>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</si>
  <si>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</si>
  <si>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</si>
  <si>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</si>
  <si>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</si>
  <si>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</si>
  <si>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</si>
  <si>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</si>
  <si>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</si>
  <si>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</si>
  <si>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</si>
  <si>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</si>
  <si>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</si>
  <si>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</si>
  <si>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</si>
  <si>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</si>
  <si>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</si>
  <si>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</si>
  <si>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</si>
  <si>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</si>
  <si>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</si>
  <si>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</si>
  <si>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</si>
  <si>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</si>
  <si>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</si>
  <si>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</si>
  <si>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</si>
  <si>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</si>
  <si>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</si>
  <si>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</si>
  <si>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</si>
  <si>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</si>
  <si>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</si>
  <si>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</si>
  <si>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</si>
  <si>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</si>
  <si>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</si>
  <si>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</si>
  <si>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</si>
  <si>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</si>
  <si>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</si>
  <si>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</si>
  <si>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</si>
  <si>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</si>
  <si>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</si>
  <si>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</si>
  <si>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</si>
  <si>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</si>
  <si>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</si>
  <si>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</si>
  <si>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</si>
  <si>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</si>
  <si>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</si>
  <si>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</si>
  <si>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</si>
  <si>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</si>
  <si>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</si>
  <si>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</si>
  <si>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</si>
  <si>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</si>
  <si>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</si>
  <si>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</si>
  <si>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</si>
  <si>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</si>
  <si>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</si>
  <si>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</si>
  <si>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</si>
  <si>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</si>
  <si>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</si>
  <si>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</si>
  <si>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</si>
  <si>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</si>
  <si>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</si>
  <si>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</si>
  <si>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</si>
  <si>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</si>
  <si>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</si>
  <si>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</si>
  <si>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</si>
  <si>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</si>
  <si>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</si>
  <si>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</si>
  <si>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</si>
  <si>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</si>
  <si>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</si>
  <si>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</si>
  <si>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</si>
  <si>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</si>
  <si>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</si>
  <si>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</si>
  <si>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</si>
  <si>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</si>
  <si>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</si>
  <si>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</si>
  <si>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</si>
  <si>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</si>
  <si>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</si>
  <si>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</si>
  <si>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</si>
  <si>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</si>
  <si>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</si>
  <si>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</si>
  <si>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</si>
  <si>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</si>
  <si>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</si>
  <si>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</si>
  <si>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</si>
  <si>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</si>
  <si>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</si>
  <si>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</si>
  <si>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</si>
  <si>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</si>
  <si>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</si>
  <si>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</si>
  <si>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</si>
  <si>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</si>
  <si>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</si>
  <si>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</si>
  <si>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</si>
  <si>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</si>
  <si>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</si>
  <si>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</si>
  <si>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</si>
  <si>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</si>
  <si>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</si>
  <si>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</si>
  <si>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</si>
  <si>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</si>
  <si>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</si>
  <si>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</si>
  <si>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</si>
  <si>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</si>
  <si>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</si>
  <si>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</si>
  <si>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</si>
  <si>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</si>
  <si>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</si>
  <si>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</si>
  <si>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</si>
  <si>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</si>
  <si>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</si>
  <si>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</si>
  <si>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</si>
  <si>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</si>
  <si>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</si>
  <si>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</si>
  <si>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</si>
  <si>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</si>
  <si>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</si>
  <si>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</si>
  <si>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</si>
  <si>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</si>
  <si>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</si>
  <si>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</si>
  <si>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</si>
  <si>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</si>
  <si>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</si>
  <si>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</si>
  <si>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</si>
  <si>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</si>
  <si>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</si>
  <si>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</si>
  <si>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</si>
  <si>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</si>
  <si>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</si>
  <si>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</si>
  <si>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</si>
  <si>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</si>
  <si>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</si>
  <si>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</si>
  <si>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</si>
  <si>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</si>
  <si>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</si>
  <si>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</si>
  <si>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</si>
  <si>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</si>
  <si>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</si>
  <si>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</si>
  <si>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</si>
  <si>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</si>
  <si>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</si>
  <si>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</si>
  <si>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</si>
  <si>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</si>
  <si>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</si>
  <si>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</si>
  <si>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</si>
  <si>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</si>
  <si>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</si>
  <si>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</si>
  <si>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</si>
  <si>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</si>
  <si>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</si>
  <si>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</si>
  <si>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</si>
  <si>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</si>
  <si>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</si>
  <si>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</si>
  <si>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</si>
  <si>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</si>
  <si>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</si>
  <si>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</si>
  <si>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</si>
  <si>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</si>
  <si>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</si>
  <si>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</si>
  <si>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</si>
  <si>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</si>
  <si>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</si>
  <si>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</si>
  <si>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</si>
  <si>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</si>
  <si>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</si>
  <si>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</si>
  <si>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</si>
  <si>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</si>
  <si>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</si>
  <si>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</si>
  <si>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</si>
  <si>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</si>
  <si>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</si>
  <si>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</si>
  <si>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</si>
  <si>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</si>
  <si>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</si>
  <si>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</si>
  <si>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</si>
  <si>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</si>
  <si>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</si>
  <si>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</si>
  <si>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</si>
  <si>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</si>
  <si>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</si>
  <si>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</si>
  <si>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</si>
  <si>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</si>
  <si>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</si>
  <si>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</si>
  <si>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</si>
  <si>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</si>
  <si>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</si>
  <si>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</si>
  <si>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</si>
  <si>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</si>
  <si>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</si>
  <si>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</si>
  <si>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</si>
  <si>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</si>
  <si>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</si>
  <si>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</si>
  <si>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</si>
  <si>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</si>
  <si>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</si>
  <si>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</si>
  <si>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</si>
  <si>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</si>
  <si>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</si>
  <si>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</si>
  <si>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</si>
  <si>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</si>
  <si>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</si>
  <si>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</si>
  <si>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</si>
  <si>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</si>
  <si>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</si>
  <si>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</si>
  <si>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</si>
  <si>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</si>
  <si>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</si>
  <si>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</si>
  <si>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</si>
  <si>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</si>
  <si>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</si>
  <si>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</si>
  <si>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</si>
  <si>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</si>
  <si>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</si>
  <si>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</si>
  <si>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</si>
  <si>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</si>
  <si>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</si>
  <si>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</si>
  <si>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</si>
  <si>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</si>
  <si>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</si>
  <si>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</si>
  <si>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</si>
  <si>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</si>
  <si>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</si>
  <si>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</si>
  <si>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</si>
  <si>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</si>
  <si>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</si>
  <si>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</si>
  <si>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</si>
  <si>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</si>
  <si>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</si>
  <si>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</si>
  <si>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</si>
  <si>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</si>
  <si>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</si>
  <si>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</si>
  <si>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</si>
  <si>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</si>
  <si>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</si>
  <si>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</si>
  <si>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</si>
  <si>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</si>
  <si>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</si>
  <si>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</si>
  <si>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</si>
  <si>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</si>
  <si>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</si>
  <si>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</si>
  <si>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</si>
  <si>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</si>
  <si>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</si>
  <si>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</si>
  <si>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</si>
  <si>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</si>
  <si>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</si>
  <si>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</si>
  <si>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</si>
  <si>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</si>
  <si>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</si>
  <si>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</si>
  <si>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</si>
  <si>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</si>
  <si>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</si>
  <si>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</si>
  <si>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</si>
  <si>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</si>
  <si>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</si>
  <si>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</si>
  <si>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</si>
  <si>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</si>
  <si>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</si>
  <si>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</si>
  <si>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</si>
  <si>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</si>
  <si>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</si>
  <si>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</si>
  <si>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</si>
  <si>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</si>
  <si>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</si>
  <si>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</si>
  <si>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</si>
  <si>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</si>
  <si>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</si>
  <si>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</si>
  <si>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</si>
  <si>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</si>
  <si>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</si>
  <si>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</si>
  <si>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</si>
  <si>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</si>
  <si>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</si>
  <si>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</si>
  <si>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</si>
  <si>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</si>
  <si>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</si>
  <si>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</si>
  <si>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</si>
  <si>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</si>
  <si>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</si>
  <si>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</si>
  <si>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</si>
  <si>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</si>
  <si>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</si>
  <si>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</si>
  <si>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</si>
  <si>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</si>
  <si>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</si>
  <si>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</si>
  <si>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</si>
  <si>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</si>
  <si>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</si>
  <si>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</si>
  <si>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</si>
  <si>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</si>
  <si>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</si>
  <si>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</si>
  <si>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</si>
  <si>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</si>
  <si>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</si>
  <si>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</si>
  <si>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</si>
  <si>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</si>
  <si>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</si>
  <si>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</si>
  <si>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</si>
  <si>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</si>
  <si>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</si>
  <si>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</si>
  <si>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</si>
  <si>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</si>
  <si>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</si>
  <si>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</si>
  <si>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</si>
  <si>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</si>
  <si>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</si>
  <si>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</si>
  <si>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</si>
  <si>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</si>
  <si>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</si>
  <si>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</si>
  <si>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</si>
  <si>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</si>
  <si>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</si>
  <si>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</si>
  <si>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</si>
  <si>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</si>
  <si>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</si>
  <si>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</si>
  <si>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</si>
  <si>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</si>
  <si>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</si>
  <si>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</si>
  <si>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</si>
  <si>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</si>
  <si>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</si>
  <si>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</si>
  <si>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</si>
  <si>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</si>
  <si>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</si>
  <si>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</si>
  <si>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</si>
  <si>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</si>
  <si>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</si>
  <si>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</si>
  <si>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</si>
  <si>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</si>
  <si>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</si>
  <si>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</si>
  <si>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</si>
  <si>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</si>
  <si>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</si>
  <si>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</si>
  <si>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</si>
  <si>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</si>
  <si>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</si>
  <si>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</si>
  <si>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</si>
  <si>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</si>
  <si>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</si>
  <si>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</si>
  <si>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</si>
  <si>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</si>
  <si>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</si>
  <si>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</si>
  <si>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</si>
  <si>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</si>
  <si>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</si>
  <si>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</si>
  <si>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</si>
  <si>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</si>
  <si>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</si>
  <si>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</si>
  <si>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</si>
  <si>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</si>
  <si>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</si>
  <si>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</si>
  <si>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</si>
  <si>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</si>
  <si>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</si>
  <si>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</si>
  <si>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</si>
  <si>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</si>
  <si>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</si>
  <si>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</si>
  <si>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</si>
  <si>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</si>
  <si>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</si>
  <si>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</si>
  <si>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</si>
  <si>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</si>
  <si>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</si>
  <si>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</si>
  <si>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</si>
  <si>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</si>
  <si>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</si>
  <si>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</si>
  <si>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</si>
  <si>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</si>
  <si>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</si>
  <si>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</si>
  <si>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</si>
  <si>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</si>
  <si>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</si>
  <si>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</si>
  <si>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</si>
  <si>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</si>
  <si>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</si>
  <si>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</si>
  <si>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</si>
  <si>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</si>
  <si>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</si>
  <si>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</si>
  <si>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</si>
  <si>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</si>
  <si>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</si>
  <si>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</si>
  <si>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</si>
  <si>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</si>
  <si>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</si>
  <si>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</si>
  <si>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</si>
  <si>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</si>
  <si>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</si>
  <si>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</si>
  <si>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</si>
  <si>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</si>
  <si>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</si>
  <si>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</si>
  <si>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</si>
  <si>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</si>
  <si>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</si>
  <si>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</si>
  <si>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</si>
  <si>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</si>
  <si>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</si>
  <si>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</si>
  <si>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</si>
  <si>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</si>
  <si>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</si>
  <si>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</si>
  <si>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</si>
  <si>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</si>
  <si>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</si>
  <si>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</si>
  <si>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</si>
  <si>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</si>
  <si>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</si>
  <si>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</si>
  <si>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</si>
  <si>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</si>
  <si>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</si>
  <si>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</si>
  <si>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</si>
  <si>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</si>
  <si>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</si>
  <si>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</si>
  <si>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</si>
  <si>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</si>
  <si>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</si>
  <si>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</si>
  <si>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</si>
  <si>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</si>
  <si>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</si>
  <si>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</si>
  <si>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</si>
  <si>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</si>
  <si>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</si>
  <si>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</si>
  <si>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</si>
  <si>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</si>
  <si>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</si>
  <si>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</si>
  <si>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</si>
  <si>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</si>
  <si>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</si>
  <si>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</si>
  <si>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</si>
  <si>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</si>
  <si>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</si>
  <si>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</si>
  <si>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</si>
  <si>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</si>
  <si>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</si>
  <si>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</si>
  <si>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</si>
  <si>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</si>
  <si>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</si>
  <si>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</si>
  <si>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</si>
  <si>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</si>
  <si>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</si>
  <si>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</si>
  <si>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</si>
  <si>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</si>
  <si>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</si>
  <si>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</si>
  <si>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</si>
  <si>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</si>
  <si>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</si>
  <si>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</si>
  <si>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</si>
  <si>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</si>
  <si>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</si>
  <si>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</si>
  <si>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</si>
  <si>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</si>
  <si>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</si>
  <si>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</si>
  <si>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</si>
  <si>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</si>
  <si>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</si>
  <si>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</si>
  <si>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</si>
  <si>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</si>
  <si>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</si>
  <si>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</si>
  <si>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</si>
  <si>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</si>
  <si>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</si>
  <si>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</si>
  <si>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</si>
  <si>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</si>
  <si>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</si>
  <si>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</si>
  <si>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</si>
  <si>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</si>
  <si>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</si>
  <si>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</si>
  <si>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</si>
  <si>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</si>
  <si>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</si>
  <si>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</si>
  <si>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</si>
  <si>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</si>
  <si>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</si>
  <si>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</si>
  <si>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</si>
  <si>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</si>
  <si>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</si>
  <si>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</si>
  <si>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</si>
  <si>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</si>
  <si>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</si>
  <si>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</si>
  <si>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</si>
  <si>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</si>
  <si>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</si>
  <si>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</si>
  <si>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</si>
  <si>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</si>
  <si>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</si>
  <si>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</si>
  <si>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</si>
  <si>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</si>
  <si>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</si>
  <si>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</si>
  <si>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</si>
  <si>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</si>
  <si>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</si>
  <si>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</si>
  <si>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</si>
  <si>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</si>
  <si>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</si>
  <si>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</si>
  <si>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</si>
  <si>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</si>
  <si>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</si>
  <si>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</si>
  <si>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</si>
  <si>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</si>
  <si>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</si>
  <si>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</si>
  <si>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</si>
  <si>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</si>
  <si>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</si>
  <si>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</si>
  <si>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</si>
  <si>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</si>
  <si>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</si>
  <si>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</si>
  <si>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</si>
  <si>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</si>
  <si>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</si>
  <si>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</si>
  <si>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</si>
  <si>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</si>
  <si>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</si>
  <si>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</si>
  <si>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</si>
  <si>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</si>
  <si>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</si>
  <si>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</si>
  <si>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</si>
  <si>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</si>
  <si>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</si>
  <si>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</si>
  <si>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</si>
  <si>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</si>
  <si>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</si>
  <si>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</si>
  <si>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</si>
  <si>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</si>
  <si>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</si>
  <si>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</si>
  <si>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</si>
  <si>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</si>
  <si>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</si>
  <si>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</si>
  <si>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</si>
  <si>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</si>
  <si>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</si>
  <si>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</si>
  <si>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</si>
  <si>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</si>
  <si>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</si>
  <si>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</si>
  <si>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</si>
  <si>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</si>
  <si>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</si>
  <si>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</si>
  <si>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</si>
  <si>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</si>
  <si>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</si>
  <si>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</si>
  <si>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</si>
  <si>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</si>
  <si>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</si>
  <si>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</si>
  <si>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</si>
  <si>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</si>
  <si>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</si>
  <si>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</si>
  <si>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</si>
  <si>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</si>
  <si>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</si>
  <si>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</si>
  <si>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</si>
  <si>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</si>
  <si>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</si>
  <si>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</si>
  <si>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</si>
  <si>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</si>
  <si>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</si>
  <si>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</si>
  <si>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</si>
  <si>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</si>
  <si>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</si>
  <si>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</si>
  <si>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</si>
  <si>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</si>
  <si>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</si>
  <si>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</si>
  <si>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</si>
  <si>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</si>
  <si>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</si>
  <si>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</si>
  <si>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</si>
  <si>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</si>
  <si>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</si>
  <si>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</si>
  <si>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</si>
  <si>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</si>
  <si>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</si>
  <si>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</si>
  <si>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</si>
  <si>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</si>
  <si>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</si>
  <si>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</si>
  <si>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</si>
  <si>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</si>
  <si>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</si>
  <si>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</si>
  <si>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</si>
  <si>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</si>
  <si>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</si>
  <si>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</si>
  <si>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</si>
  <si>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</si>
  <si>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</si>
  <si>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</si>
  <si>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</si>
  <si>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</si>
  <si>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</si>
  <si>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</si>
  <si>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</si>
  <si>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</si>
  <si>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</si>
  <si>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</si>
  <si>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</si>
  <si>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</si>
  <si>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</si>
  <si>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</si>
  <si>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</si>
  <si>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</si>
  <si>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</si>
  <si>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</si>
  <si>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</si>
  <si>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</si>
  <si>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</si>
  <si>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</si>
  <si>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</si>
  <si>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</si>
  <si>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</si>
  <si>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</si>
  <si>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</si>
  <si>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</si>
  <si>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</si>
  <si>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</si>
  <si>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</si>
  <si>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</si>
  <si>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</si>
  <si>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</si>
  <si>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</si>
  <si>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</si>
  <si>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</si>
  <si>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</si>
  <si>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</si>
  <si>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</si>
  <si>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</si>
  <si>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</si>
  <si>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</si>
  <si>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</si>
  <si>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</si>
  <si>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</si>
  <si>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</si>
  <si>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</si>
  <si>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</si>
  <si>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</si>
  <si>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</si>
  <si>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</si>
  <si>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</si>
  <si>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</si>
  <si>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</si>
  <si>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</si>
  <si>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</si>
  <si>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</si>
  <si>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</si>
  <si>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</si>
  <si>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</si>
  <si>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</si>
  <si>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</si>
  <si>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</si>
  <si>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</si>
  <si>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</si>
  <si>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</si>
  <si>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</si>
  <si>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</si>
  <si>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</si>
  <si>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</si>
  <si>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</si>
  <si>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</si>
  <si>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</si>
  <si>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</si>
  <si>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</si>
  <si>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</si>
  <si>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</si>
  <si>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</si>
  <si>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</si>
  <si>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</si>
  <si>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</si>
  <si>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</si>
  <si>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</si>
  <si>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</si>
  <si>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</si>
  <si>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</si>
  <si>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</si>
  <si>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</si>
  <si>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</si>
  <si>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</si>
  <si>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</si>
  <si>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</si>
  <si>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</si>
  <si>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</si>
  <si>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</si>
  <si>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</si>
  <si>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</si>
  <si>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</si>
  <si>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</si>
  <si>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</si>
  <si>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</si>
  <si>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</si>
  <si>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</si>
  <si>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</si>
  <si>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</si>
  <si>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</si>
  <si>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</si>
  <si>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</si>
  <si>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</si>
  <si>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</si>
  <si>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</si>
  <si>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</si>
  <si>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</si>
  <si>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</si>
  <si>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</si>
  <si>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</si>
  <si>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</si>
  <si>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</si>
  <si>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</si>
  <si>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</si>
  <si>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</si>
  <si>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</si>
  <si>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</si>
  <si>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</si>
  <si>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</si>
  <si>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</si>
  <si>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</si>
  <si>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</si>
  <si>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</si>
  <si>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</si>
  <si>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</si>
  <si>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</si>
  <si>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</si>
  <si>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</si>
  <si>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</si>
  <si>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</si>
  <si>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</si>
  <si>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</si>
  <si>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</si>
  <si>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</si>
  <si>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</si>
  <si>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</si>
  <si>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</si>
  <si>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</si>
  <si>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</si>
  <si>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</si>
  <si>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</si>
  <si>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</si>
  <si>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</si>
  <si>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</si>
  <si>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</si>
  <si>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</si>
  <si>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</si>
  <si>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</si>
  <si>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</si>
  <si>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</si>
  <si>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</si>
  <si>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</si>
  <si>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</si>
  <si>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</si>
  <si>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</si>
  <si>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</si>
  <si>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</si>
  <si>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</si>
  <si>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</si>
  <si>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</si>
  <si>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</si>
  <si>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</si>
  <si>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</si>
  <si>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</si>
  <si>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</si>
  <si>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</si>
  <si>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</si>
  <si>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</si>
  <si>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</si>
  <si>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</si>
  <si>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</si>
  <si>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</si>
  <si>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</si>
  <si>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</si>
  <si>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</si>
  <si>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</si>
  <si>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</si>
  <si>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</si>
  <si>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</si>
  <si>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</si>
  <si>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</si>
  <si>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</si>
  <si>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</si>
  <si>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</si>
  <si>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</si>
  <si>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</si>
  <si>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</si>
  <si>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</si>
  <si>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</si>
  <si>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</si>
  <si>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</si>
  <si>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</si>
  <si>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</si>
  <si>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</si>
  <si>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</si>
  <si>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</si>
  <si>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</si>
  <si>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</si>
  <si>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</si>
  <si>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</si>
  <si>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</si>
  <si>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</si>
  <si>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</si>
  <si>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</si>
  <si>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</si>
  <si>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</si>
  <si>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</si>
  <si>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</si>
  <si>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</si>
  <si>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</si>
  <si>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</si>
  <si>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</si>
  <si>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</si>
  <si>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</si>
  <si>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</si>
  <si>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</si>
  <si>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</si>
  <si>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</si>
  <si>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</si>
  <si>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</si>
  <si>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</si>
  <si>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</si>
  <si>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</si>
  <si>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</si>
  <si>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</si>
  <si>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</si>
  <si>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</si>
  <si>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</si>
  <si>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</si>
  <si>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</si>
  <si>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</si>
  <si>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</si>
  <si>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</si>
  <si>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</si>
  <si>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</si>
  <si>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</si>
  <si>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</si>
  <si>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</si>
  <si>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</si>
  <si>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</si>
  <si>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</si>
  <si>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</si>
  <si>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</si>
  <si>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</si>
  <si>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</si>
  <si>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</si>
  <si>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</si>
  <si>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</si>
  <si>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</si>
  <si>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</si>
  <si>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</si>
  <si>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</si>
  <si>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</si>
  <si>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</si>
  <si>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</si>
  <si>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</si>
  <si>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</si>
  <si>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</si>
  <si>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</si>
  <si>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</si>
  <si>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</si>
  <si>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</si>
  <si>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</si>
  <si>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</si>
  <si>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</si>
  <si>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</si>
  <si>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</si>
  <si>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</si>
  <si>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</si>
  <si>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</si>
  <si>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</si>
  <si>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</si>
  <si>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</si>
  <si>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</si>
  <si>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</si>
  <si>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</si>
  <si>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</si>
  <si>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</si>
  <si>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</si>
  <si>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</si>
  <si>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</si>
  <si>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</si>
  <si>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</si>
  <si>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</si>
  <si>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</si>
  <si>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</si>
  <si>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</si>
  <si>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</si>
  <si>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</si>
  <si>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</si>
  <si>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</si>
  <si>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</si>
  <si>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</si>
  <si>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</si>
  <si>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</si>
  <si>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</si>
  <si>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</si>
  <si>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</si>
  <si>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</si>
  <si>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</si>
  <si>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</si>
  <si>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</si>
  <si>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</si>
  <si>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</si>
  <si>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</si>
  <si>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</si>
  <si>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</si>
  <si>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</si>
  <si>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</si>
  <si>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</si>
  <si>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</si>
  <si>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</si>
  <si>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</si>
  <si>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</si>
  <si>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</si>
  <si>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</si>
  <si>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</si>
  <si>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</si>
  <si>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</si>
  <si>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</si>
  <si>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</si>
  <si>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</si>
  <si>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</si>
  <si>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</si>
  <si>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</si>
  <si>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</si>
  <si>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</si>
  <si>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</si>
  <si>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</si>
  <si>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</si>
  <si>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</si>
  <si>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</si>
  <si>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</si>
  <si>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</si>
  <si>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</si>
  <si>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</si>
  <si>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</si>
  <si>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</si>
  <si>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</si>
  <si>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</si>
  <si>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</si>
  <si>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</si>
  <si>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</si>
  <si>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</si>
  <si>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</si>
  <si>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</si>
  <si>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</si>
  <si>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</si>
  <si>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</si>
  <si>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</si>
  <si>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</si>
  <si>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</si>
  <si>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</si>
  <si>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</si>
  <si>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</si>
  <si>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</si>
  <si>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</si>
  <si>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</si>
  <si>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</si>
  <si>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</si>
  <si>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</si>
  <si>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</si>
  <si>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</si>
  <si>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</si>
  <si>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</si>
  <si>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</si>
  <si>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</si>
  <si>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</si>
  <si>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</si>
  <si>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</si>
  <si>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</si>
  <si>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</si>
  <si>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</si>
  <si>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</si>
  <si>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</si>
  <si>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</si>
  <si>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</si>
  <si>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</si>
  <si>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</si>
  <si>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</si>
  <si>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</si>
  <si>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</si>
  <si>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</si>
  <si>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</si>
  <si>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</si>
  <si>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</si>
  <si>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</si>
  <si>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</si>
  <si>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</si>
  <si>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</si>
  <si>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</si>
  <si>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</si>
  <si>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</si>
  <si>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</si>
  <si>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</si>
  <si>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</si>
  <si>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</si>
  <si>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</si>
  <si>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</si>
  <si>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</si>
  <si>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</si>
  <si>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</si>
  <si>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</si>
  <si>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</si>
  <si>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</si>
  <si>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</si>
  <si>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</si>
  <si>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</si>
  <si>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</si>
  <si>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</si>
  <si>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</si>
  <si>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</si>
  <si>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</si>
  <si>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</si>
  <si>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</si>
  <si>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</si>
  <si>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</si>
  <si>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</si>
  <si>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</si>
  <si>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</si>
  <si>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</si>
  <si>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</si>
  <si>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</si>
  <si>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</si>
  <si>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</si>
  <si>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</si>
  <si>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</si>
  <si>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</si>
  <si>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</si>
  <si>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</si>
  <si>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</si>
  <si>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</si>
  <si>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</si>
  <si>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</si>
  <si>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</si>
  <si>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</si>
  <si>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</si>
  <si>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</si>
  <si>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</si>
  <si>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</si>
  <si>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</si>
  <si>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</si>
  <si>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</si>
  <si>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</si>
  <si>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</si>
  <si>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</si>
  <si>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</si>
  <si>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</si>
  <si>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</si>
  <si>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</si>
  <si>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</si>
  <si>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</si>
  <si>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</si>
  <si>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</si>
  <si>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</si>
  <si>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</si>
  <si>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</si>
  <si>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</si>
  <si>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</si>
  <si>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</si>
  <si>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</si>
  <si>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</si>
  <si>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</si>
  <si>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</si>
  <si>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</si>
  <si>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</si>
  <si>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</si>
  <si>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</si>
  <si>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</si>
  <si>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</si>
  <si>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</si>
  <si>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</si>
  <si>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</si>
  <si>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</si>
  <si>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</si>
  <si>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</si>
  <si>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</si>
  <si>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</si>
  <si>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</si>
  <si>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</si>
  <si>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</si>
  <si>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</si>
  <si>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</si>
  <si>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</si>
  <si>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</si>
  <si>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</si>
  <si>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</si>
  <si>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</si>
  <si>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</si>
  <si>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</si>
  <si>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</si>
  <si>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</si>
  <si>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</si>
  <si>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</si>
  <si>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</si>
  <si>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</si>
  <si>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</si>
  <si>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</si>
  <si>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</si>
  <si>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</si>
  <si>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</si>
  <si>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</si>
  <si>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</si>
  <si>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</si>
  <si>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</si>
  <si>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</si>
  <si>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</si>
  <si>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</si>
  <si>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</si>
  <si>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</si>
  <si>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</si>
  <si>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</si>
  <si>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</si>
  <si>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</si>
  <si>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</si>
  <si>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</si>
  <si>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</si>
  <si>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</si>
  <si>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</si>
  <si>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</si>
  <si>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</si>
  <si>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</si>
  <si>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</si>
  <si>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</si>
  <si>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</si>
  <si>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</si>
  <si>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</si>
  <si>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</si>
  <si>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</si>
  <si>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</si>
  <si>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</si>
  <si>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</si>
  <si>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</si>
  <si>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</si>
  <si>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</si>
  <si>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</si>
  <si>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</si>
  <si>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</si>
  <si>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</si>
  <si>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</si>
  <si>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</si>
  <si>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</si>
  <si>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</si>
  <si>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</si>
  <si>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</si>
  <si>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</si>
  <si>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</si>
  <si>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</si>
  <si>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</si>
  <si>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</si>
  <si>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</si>
  <si>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</si>
  <si>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</si>
  <si>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</si>
  <si>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</si>
  <si>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</si>
  <si>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</si>
  <si>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</si>
  <si>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</si>
  <si>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</si>
  <si>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</si>
  <si>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</si>
  <si>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</si>
  <si>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</si>
  <si>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</si>
  <si>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</si>
  <si>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</si>
  <si>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</si>
  <si>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</si>
  <si>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</si>
  <si>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</si>
  <si>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</si>
  <si>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</si>
  <si>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</si>
  <si>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</si>
  <si>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</si>
  <si>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</si>
  <si>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</si>
  <si>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</si>
  <si>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</si>
  <si>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</si>
  <si>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</si>
  <si>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</si>
  <si>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</si>
  <si>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</si>
  <si>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</si>
  <si>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</si>
  <si>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</si>
  <si>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</si>
  <si>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</si>
  <si>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</si>
  <si>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</si>
  <si>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</si>
  <si>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</si>
  <si>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</si>
  <si>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</si>
  <si>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</si>
  <si>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</si>
  <si>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</si>
  <si>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</si>
  <si>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</si>
  <si>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</si>
  <si>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</si>
  <si>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</si>
  <si>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</si>
  <si>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</si>
  <si>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</si>
  <si>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</si>
  <si>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</si>
  <si>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</si>
  <si>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</si>
  <si>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</si>
  <si>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</si>
  <si>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</si>
  <si>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</si>
  <si>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</si>
  <si>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</si>
  <si>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</si>
  <si>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</si>
  <si>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</si>
  <si>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</si>
  <si>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</si>
  <si>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</si>
  <si>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</si>
  <si>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</si>
  <si>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</si>
  <si>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</si>
  <si>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</si>
  <si>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</si>
  <si>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</si>
  <si>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</si>
  <si>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</si>
  <si>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</si>
  <si>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</si>
  <si>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</si>
  <si>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</si>
  <si>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</si>
  <si>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</si>
  <si>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</si>
  <si>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</si>
  <si>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</si>
  <si>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</si>
  <si>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</si>
  <si>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</si>
  <si>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</si>
  <si>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</si>
  <si>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</si>
  <si>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</si>
  <si>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</si>
  <si>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</si>
  <si>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</si>
  <si>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</si>
  <si>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</si>
  <si>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</si>
  <si>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</si>
  <si>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</si>
  <si>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</si>
  <si>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</si>
  <si>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</si>
  <si>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</si>
  <si>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</si>
  <si>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</si>
  <si>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</si>
  <si>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</si>
  <si>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</si>
  <si>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</si>
  <si>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</si>
  <si>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</si>
  <si>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</si>
  <si>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</si>
  <si>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</si>
  <si>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</si>
  <si>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</si>
  <si>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</si>
  <si>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</si>
  <si>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</si>
  <si>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</si>
  <si>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</si>
  <si>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</si>
  <si>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</si>
  <si>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</si>
  <si>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</si>
  <si>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</si>
  <si>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</si>
  <si>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</si>
  <si>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</si>
  <si>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</si>
  <si>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</si>
  <si>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</si>
  <si>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</si>
  <si>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</si>
  <si>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</si>
  <si>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</si>
  <si>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</si>
  <si>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</si>
  <si>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</si>
  <si>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</si>
  <si>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</si>
  <si>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</si>
  <si>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</si>
  <si>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</si>
  <si>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</si>
  <si>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</si>
  <si>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</si>
  <si>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</si>
  <si>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</si>
  <si>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</si>
  <si>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</si>
  <si>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</si>
  <si>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</si>
  <si>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</si>
  <si>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</si>
  <si>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</si>
  <si>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</si>
  <si>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</si>
  <si>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</si>
  <si>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</si>
  <si>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</si>
  <si>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</si>
  <si>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</si>
  <si>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</si>
  <si>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</si>
  <si>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</si>
  <si>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</si>
  <si>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</si>
  <si>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</si>
  <si>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</si>
  <si>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</si>
  <si>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</si>
  <si>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</si>
  <si>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</si>
  <si>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</si>
  <si>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</si>
  <si>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</si>
  <si>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</si>
  <si>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</si>
  <si>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</si>
  <si>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</si>
  <si>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</si>
  <si>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</si>
  <si>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</si>
  <si>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</si>
  <si>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</si>
  <si>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</si>
  <si>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</si>
  <si>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</si>
  <si>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</si>
  <si>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</si>
  <si>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</si>
  <si>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</si>
  <si>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</si>
  <si>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</si>
  <si>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</si>
  <si>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</si>
  <si>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</si>
  <si>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</si>
  <si>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</si>
  <si>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</si>
  <si>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</si>
  <si>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</si>
  <si>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</si>
  <si>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</si>
  <si>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</si>
  <si>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</si>
  <si>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</si>
  <si>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</si>
  <si>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</si>
  <si>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</si>
  <si>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</si>
  <si>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</si>
  <si>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</si>
  <si>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</si>
  <si>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</si>
  <si>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</si>
  <si>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</si>
  <si>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</si>
  <si>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</si>
  <si>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</si>
  <si>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</si>
  <si>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</si>
  <si>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</si>
  <si>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</si>
  <si>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</si>
  <si>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</si>
  <si>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</si>
  <si>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</si>
  <si>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</si>
  <si>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</si>
  <si>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</si>
  <si>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</si>
  <si>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</si>
  <si>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</si>
  <si>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</si>
  <si>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</si>
  <si>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</si>
  <si>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</si>
  <si>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</si>
  <si>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</si>
  <si>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</si>
  <si>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</si>
  <si>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</si>
  <si>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</si>
  <si>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</si>
  <si>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</si>
  <si>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</si>
  <si>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</si>
  <si>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</si>
  <si>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</si>
  <si>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</si>
  <si>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</si>
  <si>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</si>
  <si>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</si>
  <si>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</si>
  <si>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</si>
  <si>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</si>
  <si>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</si>
  <si>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</si>
  <si>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</si>
  <si>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</si>
  <si>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</si>
  <si>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</si>
  <si>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</si>
  <si>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</si>
  <si>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</si>
  <si>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</si>
  <si>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</si>
  <si>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</si>
  <si>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</si>
  <si>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</si>
  <si>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</si>
  <si>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</si>
  <si>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</si>
  <si>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</si>
  <si>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</si>
  <si>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</si>
  <si>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</si>
  <si>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</si>
  <si>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</si>
  <si>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</si>
  <si>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</si>
  <si>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</si>
  <si>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</si>
  <si>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</si>
  <si>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</si>
  <si>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</si>
  <si>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</si>
  <si>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</si>
  <si>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</si>
  <si>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</si>
  <si>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</si>
  <si>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</si>
  <si>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</si>
  <si>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</si>
  <si>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</si>
  <si>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</si>
  <si>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</si>
  <si>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</si>
  <si>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</si>
  <si>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</si>
  <si>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</si>
  <si>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</si>
  <si>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</si>
  <si>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</si>
  <si>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</si>
  <si>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</si>
  <si>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</si>
  <si>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</si>
  <si>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</si>
  <si>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</si>
  <si>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</si>
  <si>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</si>
  <si>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</si>
  <si>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</si>
  <si>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</si>
  <si>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</si>
  <si>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</si>
  <si>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</si>
  <si>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</si>
  <si>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</si>
  <si>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</si>
  <si>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</si>
  <si>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</si>
  <si>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</si>
  <si>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</si>
  <si>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</si>
  <si>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</si>
  <si>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</si>
  <si>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</si>
  <si>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</si>
  <si>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</si>
  <si>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</si>
  <si>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</si>
  <si>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</si>
  <si>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</si>
  <si>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</si>
  <si>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</si>
  <si>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</si>
  <si>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</si>
  <si>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</si>
  <si>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</si>
  <si>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</si>
  <si>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</si>
  <si>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</si>
  <si>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</si>
  <si>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</si>
  <si>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</si>
  <si>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</si>
  <si>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</si>
  <si>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</si>
  <si>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</si>
  <si>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</si>
  <si>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</si>
  <si>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</si>
  <si>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</si>
  <si>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</si>
  <si>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</si>
  <si>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</si>
  <si>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</si>
  <si>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</si>
  <si>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</si>
  <si>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</si>
  <si>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</si>
  <si>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</si>
  <si>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</si>
  <si>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</si>
  <si>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</si>
  <si>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</si>
  <si>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</si>
  <si>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</si>
  <si>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</si>
  <si>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</si>
  <si>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</si>
  <si>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</si>
  <si>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</si>
  <si>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</si>
  <si>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</si>
  <si>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</si>
  <si>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</si>
  <si>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</si>
  <si>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</si>
  <si>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</si>
  <si>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</si>
  <si>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</si>
  <si>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</si>
  <si>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</si>
  <si>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</si>
  <si>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</si>
  <si>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</si>
  <si>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</si>
  <si>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</si>
  <si>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</si>
  <si>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</si>
  <si>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</si>
  <si>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</si>
  <si>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</si>
  <si>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</si>
  <si>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</si>
  <si>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</si>
  <si>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</si>
  <si>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</si>
  <si>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</si>
  <si>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</si>
  <si>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</si>
  <si>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</si>
  <si>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</si>
  <si>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</si>
  <si>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</si>
  <si>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</si>
  <si>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</si>
  <si>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</si>
  <si>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</si>
  <si>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</si>
  <si>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</si>
  <si>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</si>
  <si>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</si>
  <si>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</si>
  <si>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</si>
  <si>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</si>
  <si>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</si>
  <si>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</si>
  <si>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</si>
  <si>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</si>
  <si>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</si>
  <si>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</si>
  <si>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</si>
  <si>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</si>
  <si>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</si>
  <si>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</si>
  <si>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</si>
  <si>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</si>
  <si>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</si>
  <si>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</si>
  <si>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</si>
  <si>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</si>
  <si>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</si>
  <si>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</si>
  <si>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</si>
  <si>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</si>
  <si>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</si>
  <si>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</si>
  <si>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</si>
  <si>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</si>
  <si>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</si>
  <si>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</si>
  <si>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</si>
  <si>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</si>
  <si>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</si>
  <si>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</si>
  <si>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</si>
  <si>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</si>
  <si>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</si>
  <si>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</si>
  <si>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</si>
  <si>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</si>
  <si>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</si>
  <si>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</si>
  <si>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</si>
  <si>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</si>
  <si>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</si>
  <si>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</si>
  <si>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</si>
  <si>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</si>
  <si>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</si>
  <si>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</si>
  <si>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</si>
  <si>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</si>
  <si>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</si>
  <si>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</si>
  <si>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</si>
  <si>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</si>
  <si>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</si>
  <si>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</si>
  <si>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</si>
  <si>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</si>
  <si>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</si>
  <si>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</si>
  <si>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</si>
  <si>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</si>
  <si>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</si>
  <si>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</si>
  <si>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</si>
  <si>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</si>
  <si>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</si>
  <si>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</si>
  <si>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</si>
  <si>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</si>
  <si>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</si>
  <si>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</si>
  <si>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</si>
  <si>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</si>
  <si>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</si>
  <si>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</si>
  <si>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</si>
  <si>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</si>
  <si>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</si>
  <si>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</si>
  <si>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</si>
  <si>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</si>
  <si>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</si>
  <si>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</si>
  <si>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</si>
  <si>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</si>
  <si>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</si>
  <si>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</si>
  <si>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</si>
  <si>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</si>
  <si>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</si>
  <si>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</si>
  <si>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</si>
  <si>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</si>
  <si>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</si>
  <si>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</si>
  <si>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</si>
  <si>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</si>
  <si>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</si>
  <si>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</si>
  <si>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</si>
  <si>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</si>
  <si>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</si>
  <si>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</si>
  <si>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</si>
  <si>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</si>
  <si>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</si>
  <si>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</si>
  <si>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</si>
  <si>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</si>
  <si>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</si>
  <si>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</si>
  <si>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</si>
  <si>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</si>
  <si>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</si>
  <si>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</si>
  <si>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</si>
  <si>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</si>
  <si>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</si>
  <si>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</si>
  <si>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</si>
  <si>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</si>
  <si>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</si>
  <si>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</si>
  <si>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</si>
  <si>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</si>
  <si>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</si>
  <si>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</si>
  <si>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</si>
  <si>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</si>
  <si>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</si>
  <si>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</si>
  <si>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</si>
  <si>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</si>
  <si>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</si>
  <si>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</si>
  <si>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</si>
  <si>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</si>
  <si>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</si>
  <si>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</si>
  <si>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</si>
  <si>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</si>
  <si>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</si>
  <si>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</si>
  <si>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</si>
  <si>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</si>
  <si>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</si>
  <si>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</si>
  <si>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</si>
  <si>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</si>
  <si>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</si>
  <si>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</si>
  <si>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</si>
  <si>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</si>
  <si>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</si>
  <si>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</si>
  <si>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</si>
  <si>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</si>
  <si>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</si>
  <si>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</si>
  <si>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</si>
  <si>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</si>
  <si>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</si>
  <si>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</si>
  <si>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</si>
  <si>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</si>
  <si>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</si>
  <si>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</si>
  <si>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</si>
  <si>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</si>
  <si>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</si>
  <si>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</si>
  <si>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</si>
  <si>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</si>
  <si>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</si>
  <si>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</si>
  <si>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</si>
  <si>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</si>
  <si>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</si>
  <si>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</si>
  <si>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</si>
  <si>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</si>
  <si>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</si>
  <si>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</si>
  <si>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</si>
  <si>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</si>
  <si>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</si>
  <si>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</si>
  <si>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</si>
  <si>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</si>
  <si>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</si>
  <si>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</si>
  <si>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</si>
  <si>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</si>
  <si>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</si>
  <si>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</si>
  <si>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</si>
  <si>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</si>
  <si>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</si>
  <si>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</si>
  <si>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</si>
  <si>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</si>
  <si>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</si>
  <si>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</si>
  <si>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</si>
  <si>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</si>
  <si>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</si>
  <si>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</si>
  <si>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</si>
  <si>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</si>
  <si>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</si>
  <si>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</si>
  <si>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</si>
  <si>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</si>
  <si>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</si>
  <si>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</si>
  <si>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</si>
  <si>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</si>
  <si>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</si>
  <si>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</si>
  <si>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</si>
  <si>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</si>
  <si>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</si>
  <si>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</si>
  <si>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</si>
  <si>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</si>
  <si>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</si>
  <si>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</si>
  <si>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</si>
  <si>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</si>
  <si>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</si>
  <si>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</si>
  <si>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</si>
  <si>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</si>
  <si>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</si>
  <si>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</si>
  <si>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</si>
  <si>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</si>
  <si>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</si>
  <si>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</si>
  <si>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</si>
  <si>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</si>
  <si>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</si>
  <si>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</si>
  <si>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</si>
  <si>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</si>
  <si>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</si>
  <si>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</si>
  <si>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</si>
  <si>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</si>
  <si>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</si>
  <si>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</si>
  <si>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</si>
  <si>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</si>
  <si>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</si>
  <si>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</si>
  <si>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</si>
  <si>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</si>
  <si>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</si>
  <si>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</si>
  <si>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</si>
  <si>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</si>
  <si>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</si>
  <si>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</si>
  <si>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</si>
  <si>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</si>
  <si>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</si>
  <si>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</si>
  <si>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</si>
  <si>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</si>
  <si>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</si>
  <si>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</si>
  <si>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</si>
  <si>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</si>
  <si>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</si>
  <si>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</si>
  <si>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</si>
  <si>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</si>
  <si>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</si>
  <si>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</si>
  <si>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</si>
  <si>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</si>
  <si>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</si>
  <si>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</si>
  <si>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</si>
  <si>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</si>
  <si>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</si>
  <si>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</si>
  <si>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</si>
  <si>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</si>
  <si>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</si>
  <si>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</si>
  <si>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</si>
  <si>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</si>
  <si>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</si>
  <si>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</si>
  <si>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</si>
  <si>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</si>
  <si>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</si>
  <si>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</si>
  <si>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</si>
  <si>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</si>
  <si>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</si>
  <si>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</si>
  <si>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</si>
  <si>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</si>
  <si>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</si>
  <si>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</si>
  <si>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</si>
  <si>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</si>
  <si>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</si>
  <si>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</si>
  <si>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</si>
  <si>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</si>
  <si>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</si>
  <si>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</si>
  <si>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</si>
  <si>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</si>
  <si>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</si>
  <si>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</si>
  <si>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</si>
  <si>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</si>
  <si>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</si>
  <si>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</si>
  <si>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</si>
  <si>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</si>
  <si>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</si>
  <si>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</si>
  <si>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</si>
  <si>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</si>
  <si>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</si>
  <si>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</si>
  <si>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</si>
  <si>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</si>
  <si>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</si>
  <si>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</si>
  <si>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</si>
  <si>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</si>
  <si>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</si>
  <si>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</si>
  <si>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</si>
  <si>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</si>
  <si>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</si>
  <si>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</si>
  <si>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</si>
  <si>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</si>
  <si>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</si>
  <si>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</si>
  <si>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</si>
  <si>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</si>
  <si>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</si>
  <si>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</si>
  <si>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</si>
  <si>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</si>
  <si>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</si>
  <si>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</si>
  <si>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</si>
  <si>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</si>
  <si>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</si>
  <si>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</si>
  <si>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</si>
  <si>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</si>
  <si>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</si>
  <si>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</si>
  <si>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</si>
  <si>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</si>
  <si>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</si>
  <si>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</si>
  <si>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</si>
  <si>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</si>
  <si>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</si>
  <si>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</si>
  <si>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</si>
  <si>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</si>
  <si>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</si>
  <si>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</si>
  <si>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</si>
  <si>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</si>
  <si>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</si>
  <si>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</si>
  <si>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</si>
  <si>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</si>
  <si>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</si>
  <si>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</si>
  <si>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</si>
  <si>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</si>
  <si>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</si>
  <si>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</si>
  <si>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</si>
  <si>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</si>
  <si>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</si>
  <si>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</si>
  <si>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</si>
  <si>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</si>
  <si>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</si>
  <si>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</si>
  <si>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</si>
  <si>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</si>
  <si>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</si>
  <si>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</si>
  <si>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</si>
  <si>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</si>
  <si>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</si>
  <si>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</si>
  <si>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</si>
  <si>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</si>
  <si>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</si>
  <si>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</si>
  <si>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</si>
  <si>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</si>
  <si>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</si>
  <si>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</si>
  <si>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</si>
  <si>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</si>
  <si>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</si>
  <si>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</si>
  <si>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</si>
  <si>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</si>
  <si>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</si>
  <si>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</si>
  <si>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</si>
  <si>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</si>
  <si>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</si>
  <si>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</si>
  <si>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</si>
  <si>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</si>
  <si>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</si>
  <si>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</si>
  <si>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</si>
  <si>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</si>
  <si>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</si>
  <si>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</si>
  <si>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</si>
  <si>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</si>
  <si>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</si>
  <si>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</si>
  <si>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</si>
  <si>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</si>
  <si>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</si>
  <si>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</si>
  <si>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</si>
  <si>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</si>
  <si>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</si>
  <si>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</si>
  <si>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</si>
  <si>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</si>
  <si>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</si>
  <si>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</si>
  <si>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</si>
  <si>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</si>
  <si>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</si>
  <si>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</si>
  <si>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</si>
  <si>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</si>
  <si>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</si>
  <si>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</si>
  <si>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</si>
  <si>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</si>
  <si>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</si>
  <si>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</si>
  <si>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</si>
  <si>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</si>
  <si>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</si>
  <si>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</si>
  <si>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</si>
  <si>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</si>
  <si>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</si>
  <si>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</si>
  <si>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</si>
  <si>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</si>
  <si>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</si>
  <si>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</si>
  <si>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</si>
  <si>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</si>
  <si>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</si>
  <si>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</si>
  <si>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</si>
  <si>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</si>
  <si>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</si>
  <si>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</si>
  <si>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</si>
  <si>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</si>
  <si>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</si>
  <si>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</si>
  <si>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</si>
  <si>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</si>
  <si>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</si>
  <si>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</si>
  <si>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</si>
  <si>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</si>
  <si>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</si>
  <si>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</si>
  <si>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</si>
  <si>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</si>
  <si>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</si>
  <si>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</si>
  <si>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</si>
  <si>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</si>
  <si>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</si>
  <si>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</si>
  <si>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</si>
  <si>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</si>
  <si>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</si>
  <si>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</si>
  <si>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</si>
  <si>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</si>
  <si>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</si>
  <si>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</si>
  <si>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</si>
  <si>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</si>
  <si>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</si>
  <si>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</si>
  <si>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</si>
  <si>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</si>
  <si>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</si>
  <si>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</si>
  <si>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</si>
  <si>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</si>
  <si>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</si>
  <si>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</si>
  <si>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</si>
  <si>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</si>
  <si>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</si>
  <si>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</si>
  <si>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</si>
  <si>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</si>
  <si>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</si>
  <si>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</si>
  <si>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</si>
  <si>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</si>
  <si>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</si>
  <si>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</si>
  <si>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</si>
  <si>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</si>
  <si>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</si>
  <si>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</si>
  <si>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</si>
  <si>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</si>
  <si>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</si>
  <si>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</si>
  <si>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</si>
  <si>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</si>
  <si>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</si>
  <si>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</si>
  <si>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</si>
  <si>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</si>
  <si>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</si>
  <si>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</si>
  <si>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</si>
  <si>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</si>
  <si>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</si>
  <si>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</si>
  <si>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</si>
  <si>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</si>
  <si>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</si>
  <si>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</si>
  <si>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</si>
  <si>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</si>
  <si>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</si>
  <si>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</si>
  <si>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</si>
  <si>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</si>
  <si>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</si>
  <si>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</si>
  <si>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</si>
  <si>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</si>
  <si>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</si>
  <si>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</si>
  <si>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</si>
  <si>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</si>
  <si>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</si>
  <si>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</si>
  <si>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</si>
  <si>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</si>
  <si>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</si>
  <si>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</si>
  <si>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</si>
  <si>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</si>
  <si>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</si>
  <si>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</si>
  <si>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</si>
  <si>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</si>
  <si>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</si>
  <si>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</si>
  <si>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</si>
  <si>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</si>
  <si>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</si>
  <si>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</si>
  <si>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</si>
  <si>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</si>
  <si>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</si>
  <si>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</si>
  <si>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</si>
  <si>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</si>
  <si>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</si>
  <si>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</si>
  <si>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</si>
  <si>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</si>
  <si>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</si>
  <si>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</si>
  <si>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</si>
  <si>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</si>
  <si>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</si>
  <si>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</si>
  <si>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</si>
  <si>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</si>
  <si>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</si>
  <si>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</si>
  <si>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</si>
  <si>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</si>
  <si>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</si>
  <si>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</si>
  <si>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</si>
  <si>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</si>
  <si>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</si>
  <si>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</si>
  <si>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</si>
  <si>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</si>
  <si>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</si>
  <si>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</si>
  <si>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</si>
  <si>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</si>
  <si>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</si>
  <si>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</si>
  <si>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</si>
  <si>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</si>
  <si>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</si>
  <si>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</si>
  <si>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</si>
  <si>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</si>
  <si>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</si>
  <si>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</si>
  <si>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</si>
  <si>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</si>
  <si>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</si>
  <si>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</si>
  <si>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</si>
  <si>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</si>
  <si>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</si>
  <si>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</si>
  <si>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</si>
  <si>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</si>
  <si>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</si>
  <si>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</si>
  <si>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</si>
  <si>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</si>
  <si>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</si>
  <si>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</si>
  <si>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</si>
  <si>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</si>
  <si>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</si>
  <si>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</si>
  <si>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</si>
  <si>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</si>
  <si>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</si>
  <si>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</si>
  <si>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</si>
  <si>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</si>
  <si>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</si>
  <si>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</si>
  <si>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</si>
  <si>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</si>
  <si>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</si>
  <si>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</si>
  <si>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</si>
  <si>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</si>
  <si>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</si>
  <si>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</si>
  <si>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</si>
  <si>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</si>
  <si>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</si>
  <si>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</si>
  <si>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</si>
  <si>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</si>
  <si>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</si>
  <si>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</si>
  <si>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</si>
  <si>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</si>
  <si>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</si>
  <si>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</si>
  <si>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</si>
  <si>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</si>
  <si>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</si>
  <si>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</si>
  <si>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</si>
  <si>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</si>
  <si>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</si>
  <si>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</si>
  <si>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</si>
  <si>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</si>
  <si>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</si>
  <si>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</si>
  <si>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</si>
  <si>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</si>
  <si>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</si>
  <si>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</si>
  <si>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</si>
  <si>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</si>
  <si>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</si>
  <si>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</si>
  <si>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</si>
  <si>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</si>
  <si>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</si>
  <si>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</si>
  <si>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</si>
  <si>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</si>
  <si>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</si>
  <si>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</si>
  <si>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</si>
  <si>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</si>
  <si>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</si>
  <si>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</si>
  <si>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</si>
  <si>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</si>
  <si>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</si>
  <si>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</si>
  <si>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</si>
  <si>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</si>
  <si>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</si>
  <si>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</si>
  <si>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</si>
  <si>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</si>
  <si>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</si>
  <si>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</si>
  <si>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</si>
  <si>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</si>
  <si>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</si>
  <si>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</si>
  <si>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</si>
  <si>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</si>
  <si>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</si>
  <si>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</si>
  <si>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</si>
  <si>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</si>
  <si>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</si>
  <si>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</si>
  <si>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</si>
  <si>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</si>
  <si>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</si>
  <si>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</si>
  <si>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</si>
  <si>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</si>
  <si>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</si>
  <si>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</si>
  <si>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</si>
  <si>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</si>
  <si>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</si>
  <si>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</si>
  <si>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</si>
  <si>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</si>
  <si>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</si>
  <si>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</si>
  <si>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</si>
  <si>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</si>
  <si>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</si>
  <si>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</si>
  <si>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</si>
  <si>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</si>
  <si>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</si>
  <si>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</si>
  <si>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</si>
  <si>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</si>
  <si>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</si>
  <si>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</si>
  <si>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</si>
  <si>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</si>
  <si>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</si>
  <si>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</si>
  <si>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</si>
  <si>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</si>
  <si>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</si>
  <si>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</si>
  <si>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</si>
  <si>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</si>
  <si>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</si>
  <si>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</si>
  <si>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</si>
  <si>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</si>
  <si>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</si>
  <si>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</si>
  <si>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</si>
  <si>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</si>
  <si>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</si>
  <si>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</si>
  <si>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</si>
  <si>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</si>
  <si>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</si>
  <si>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</si>
  <si>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</si>
  <si>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</si>
  <si>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</si>
  <si>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</si>
  <si>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</si>
  <si>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</si>
  <si>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</si>
  <si>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</si>
  <si>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</si>
  <si>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</si>
  <si>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</si>
  <si>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</si>
  <si>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</si>
  <si>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</si>
  <si>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</si>
  <si>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</si>
  <si>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</si>
  <si>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</si>
  <si>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</si>
  <si>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</si>
  <si>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</si>
  <si>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</si>
  <si>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</si>
  <si>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</si>
  <si>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</si>
  <si>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</si>
  <si>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</si>
  <si>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</si>
  <si>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</si>
  <si>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</si>
  <si>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</si>
  <si>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</si>
  <si>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</si>
  <si>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</si>
  <si>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</si>
  <si>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</si>
  <si>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</si>
  <si>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</si>
  <si>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</si>
  <si>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</si>
  <si>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</si>
  <si>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</si>
  <si>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</si>
  <si>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</si>
  <si>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</si>
  <si>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</si>
  <si>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</si>
  <si>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</si>
  <si>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</si>
  <si>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</si>
  <si>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</si>
  <si>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</si>
  <si>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</si>
  <si>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</si>
  <si>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</si>
  <si>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</si>
  <si>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</si>
  <si>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</si>
  <si>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</si>
  <si>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</si>
  <si>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</si>
  <si>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</si>
  <si>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</si>
  <si>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</si>
  <si>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</si>
  <si>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</si>
  <si>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</si>
  <si>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</si>
  <si>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</si>
  <si>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</si>
  <si>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</si>
  <si>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</si>
  <si>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</si>
  <si>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</si>
  <si>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</si>
  <si>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</si>
  <si>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</si>
  <si>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</si>
  <si>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</si>
  <si>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</si>
  <si>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</si>
  <si>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</si>
  <si>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</si>
  <si>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</si>
  <si>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</si>
  <si>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</si>
  <si>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</si>
  <si>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</si>
  <si>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</si>
  <si>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</si>
  <si>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</si>
  <si>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</si>
  <si>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</si>
  <si>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</si>
  <si>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</si>
  <si>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</si>
  <si>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</si>
  <si>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</si>
  <si>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</si>
  <si>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</si>
  <si>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</si>
  <si>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</si>
  <si>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</si>
  <si>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</si>
  <si>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</si>
  <si>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</si>
  <si>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</si>
  <si>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</si>
  <si>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</si>
  <si>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</si>
  <si>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</si>
  <si>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</si>
  <si>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</si>
  <si>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</si>
  <si>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</si>
  <si>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</si>
  <si>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</si>
  <si>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</si>
  <si>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</si>
  <si>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</si>
  <si>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</si>
  <si>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</si>
  <si>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</si>
  <si>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</si>
  <si>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</si>
  <si>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</si>
  <si>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</si>
  <si>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</si>
  <si>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</si>
  <si>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</si>
  <si>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</si>
  <si>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</si>
  <si>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</si>
  <si>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</si>
  <si>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</si>
  <si>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</si>
  <si>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</si>
  <si>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</si>
  <si>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</si>
  <si>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</si>
  <si>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</si>
  <si>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</si>
  <si>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</si>
  <si>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</si>
  <si>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</si>
  <si>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</si>
  <si>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</si>
  <si>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</si>
  <si>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</si>
  <si>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</si>
  <si>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</si>
  <si>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</si>
  <si>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</si>
  <si>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</si>
  <si>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</si>
  <si>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</si>
  <si>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</si>
  <si>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</si>
  <si>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</si>
  <si>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</si>
  <si>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</si>
  <si>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</si>
  <si>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</si>
  <si>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</si>
  <si>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</si>
  <si>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</si>
  <si>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</si>
  <si>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</si>
  <si>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</si>
  <si>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</si>
  <si>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</si>
  <si>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</si>
  <si>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</si>
  <si>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</si>
  <si>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</si>
  <si>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</si>
  <si>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</si>
  <si>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</si>
  <si>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</si>
  <si>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</si>
  <si>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</si>
  <si>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</si>
  <si>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</si>
  <si>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</si>
  <si>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</si>
  <si>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</si>
  <si>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</si>
  <si>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</si>
  <si>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</si>
  <si>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</si>
  <si>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</si>
  <si>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</si>
  <si>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</si>
  <si>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</si>
  <si>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</si>
  <si>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</si>
  <si>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</si>
  <si>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</si>
  <si>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</si>
  <si>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</si>
  <si>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</si>
  <si>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</si>
  <si>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</si>
  <si>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</si>
  <si>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</si>
  <si>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</si>
  <si>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</si>
  <si>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</si>
  <si>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</si>
  <si>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</si>
  <si>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</si>
  <si>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</si>
  <si>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</si>
  <si>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</si>
  <si>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</si>
  <si>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</si>
  <si>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</si>
  <si>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</si>
  <si>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</si>
  <si>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</si>
  <si>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</si>
  <si>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</si>
  <si>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</si>
  <si>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</si>
  <si>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</si>
  <si>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</si>
  <si>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</si>
  <si>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</si>
  <si>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</si>
  <si>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</si>
  <si>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</si>
  <si>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</si>
  <si>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</si>
  <si>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</si>
  <si>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</si>
  <si>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</si>
  <si>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</si>
  <si>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</si>
  <si>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</si>
  <si>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</si>
  <si>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</si>
  <si>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</si>
  <si>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</si>
  <si>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</si>
  <si>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</si>
  <si>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</si>
  <si>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</si>
  <si>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</si>
  <si>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</si>
  <si>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</si>
  <si>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</si>
  <si>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</si>
  <si>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</si>
  <si>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</si>
  <si>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</si>
  <si>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</si>
  <si>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</si>
  <si>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</si>
  <si>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</si>
  <si>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</si>
  <si>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</si>
  <si>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</si>
  <si>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</si>
  <si>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</si>
  <si>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</si>
  <si>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</si>
  <si>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</si>
  <si>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</si>
  <si>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</si>
  <si>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</si>
  <si>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</si>
  <si>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</si>
  <si>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</si>
  <si>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</si>
  <si>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</si>
  <si>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</si>
  <si>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</si>
  <si>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</si>
  <si>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</si>
  <si>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</si>
  <si>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</si>
  <si>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</si>
  <si>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</si>
  <si>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</si>
  <si>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</si>
  <si>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</si>
  <si>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</si>
  <si>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</si>
  <si>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</si>
  <si>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</si>
  <si>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</si>
  <si>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</si>
  <si>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</si>
  <si>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</si>
  <si>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</si>
  <si>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</si>
  <si>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</si>
  <si>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</si>
  <si>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</si>
  <si>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</si>
  <si>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</si>
  <si>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</si>
  <si>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</si>
  <si>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</si>
  <si>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</si>
  <si>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</si>
  <si>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</si>
  <si>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</si>
  <si>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</si>
  <si>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</si>
  <si>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</si>
  <si>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</si>
  <si>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</si>
  <si>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</si>
  <si>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</si>
  <si>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</si>
  <si>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</si>
  <si>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</si>
  <si>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</si>
  <si>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</si>
  <si>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</si>
  <si>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</si>
  <si>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</si>
  <si>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</si>
  <si>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</si>
  <si>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</si>
  <si>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</si>
  <si>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</si>
  <si>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</si>
  <si>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</si>
  <si>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</si>
  <si>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</si>
  <si>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</si>
  <si>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</si>
  <si>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</si>
  <si>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</si>
  <si>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</si>
  <si>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</si>
  <si>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</si>
  <si>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</si>
  <si>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</si>
  <si>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</si>
  <si>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</si>
  <si>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</si>
  <si>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</si>
  <si>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</si>
  <si>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</si>
  <si>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</si>
  <si>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</si>
  <si>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</si>
  <si>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</si>
  <si>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</si>
  <si>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</si>
  <si>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</si>
  <si>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</si>
  <si>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</si>
  <si>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</si>
  <si>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</si>
  <si>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</si>
  <si>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</si>
  <si>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</si>
  <si>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</si>
  <si>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</si>
  <si>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</si>
  <si>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</si>
  <si>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</si>
  <si>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</si>
  <si>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</si>
  <si>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</si>
  <si>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</si>
  <si>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</si>
  <si>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</si>
  <si>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</si>
  <si>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</si>
  <si>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</si>
  <si>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</si>
  <si>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</si>
  <si>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</si>
  <si>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</si>
  <si>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</si>
  <si>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</si>
  <si>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</si>
  <si>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</si>
  <si>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</si>
  <si>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</si>
  <si>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</si>
  <si>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</si>
  <si>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</si>
  <si>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</si>
  <si>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</si>
  <si>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</si>
  <si>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</si>
  <si>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</si>
  <si>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</si>
  <si>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</si>
  <si>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</si>
  <si>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</si>
  <si>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</si>
  <si>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</si>
  <si>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</si>
  <si>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</si>
  <si>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</si>
  <si>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</si>
  <si>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</si>
  <si>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</si>
  <si>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</si>
  <si>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</si>
  <si>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</si>
  <si>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</si>
  <si>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</si>
  <si>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</si>
  <si>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</si>
  <si>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</si>
  <si>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</si>
  <si>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</si>
  <si>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</si>
  <si>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</si>
  <si>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</si>
  <si>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</si>
  <si>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</si>
  <si>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</si>
  <si>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</si>
  <si>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</si>
  <si>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</si>
  <si>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</si>
  <si>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</si>
  <si>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</si>
  <si>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</si>
  <si>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</si>
  <si>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</si>
  <si>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</si>
  <si>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</si>
  <si>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</si>
  <si>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</si>
  <si>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</si>
  <si>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</si>
  <si>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</si>
  <si>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</si>
  <si>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</si>
  <si>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</si>
  <si>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</si>
  <si>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</si>
  <si>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</si>
  <si>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</si>
  <si>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</si>
  <si>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</si>
  <si>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</si>
  <si>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</si>
  <si>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</si>
  <si>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</si>
  <si>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</si>
  <si>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</si>
  <si>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</si>
  <si>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</si>
  <si>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</si>
  <si>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</si>
  <si>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</si>
  <si>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</si>
  <si>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</si>
  <si>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</si>
  <si>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</si>
  <si>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</si>
  <si>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</si>
  <si>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</si>
  <si>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</si>
  <si>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</si>
  <si>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</si>
  <si>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</si>
  <si>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</si>
  <si>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</si>
  <si>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</si>
  <si>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</si>
  <si>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</si>
  <si>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</si>
  <si>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</si>
  <si>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</si>
  <si>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</si>
  <si>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</si>
  <si>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</si>
  <si>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</si>
  <si>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</si>
  <si>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</si>
  <si>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</si>
  <si>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</si>
  <si>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</si>
  <si>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</si>
  <si>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</si>
  <si>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</si>
  <si>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</si>
  <si>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</si>
  <si>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</si>
  <si>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</si>
  <si>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</si>
  <si>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</si>
  <si>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</si>
  <si>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</si>
  <si>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</si>
  <si>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</si>
  <si>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</si>
  <si>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</si>
  <si>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</si>
  <si>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</si>
  <si>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</si>
  <si>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</si>
  <si>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</si>
  <si>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</si>
  <si>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</si>
  <si>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</si>
  <si>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</si>
  <si>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</si>
  <si>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</si>
  <si>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</si>
  <si>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</si>
  <si>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</si>
  <si>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</si>
  <si>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</si>
  <si>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</si>
  <si>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</si>
  <si>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</si>
  <si>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</si>
  <si>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</si>
  <si>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</si>
  <si>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</si>
  <si>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</si>
  <si>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</si>
  <si>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</si>
  <si>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</si>
  <si>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</si>
  <si>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</si>
  <si>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</si>
  <si>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</si>
  <si>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</si>
  <si>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</si>
  <si>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</si>
  <si>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</si>
  <si>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</si>
  <si>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</si>
  <si>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</si>
  <si>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</si>
  <si>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</si>
  <si>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</si>
  <si>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</si>
  <si>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</si>
  <si>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</si>
  <si>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</si>
  <si>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</si>
  <si>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</si>
  <si>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</si>
  <si>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</si>
  <si>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</si>
  <si>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</si>
  <si>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</si>
  <si>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</si>
  <si>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</si>
  <si>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</si>
  <si>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</si>
  <si>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</si>
  <si>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</si>
  <si>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</si>
  <si>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</si>
  <si>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</si>
  <si>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</si>
  <si>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</si>
  <si>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</si>
  <si>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</si>
  <si>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</si>
  <si>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</si>
  <si>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</si>
  <si>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</si>
  <si>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</si>
  <si>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</si>
  <si>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</si>
  <si>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</si>
  <si>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</si>
  <si>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</si>
  <si>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</si>
  <si>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</si>
  <si>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</si>
  <si>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</si>
  <si>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</si>
  <si>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</si>
  <si>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</si>
  <si>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</si>
  <si>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</si>
  <si>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</si>
  <si>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</si>
  <si>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</si>
  <si>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</si>
  <si>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</si>
  <si>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</si>
  <si>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</si>
  <si>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</si>
  <si>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</si>
  <si>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</si>
  <si>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</si>
  <si>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</si>
  <si>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</si>
  <si>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</si>
  <si>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</si>
  <si>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</si>
  <si>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</si>
  <si>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</si>
  <si>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</si>
  <si>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</si>
  <si>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</si>
  <si>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</si>
  <si>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</si>
  <si>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</si>
  <si>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</si>
  <si>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</si>
  <si>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</si>
  <si>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</si>
  <si>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</si>
  <si>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</si>
  <si>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</si>
  <si>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</si>
  <si>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</si>
  <si>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</si>
  <si>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</si>
  <si>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</si>
  <si>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</si>
  <si>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</si>
  <si>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</si>
  <si>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</si>
  <si>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</si>
  <si>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</si>
  <si>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</si>
  <si>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</si>
  <si>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</si>
  <si>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</si>
  <si>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</si>
  <si>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</si>
  <si>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</si>
  <si>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</si>
  <si>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</si>
  <si>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</si>
  <si>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</si>
  <si>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</si>
  <si>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</si>
  <si>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</si>
  <si>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</si>
  <si>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</si>
  <si>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</si>
  <si>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</si>
  <si>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</si>
  <si>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</si>
  <si>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</si>
  <si>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</si>
  <si>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</si>
  <si>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</si>
  <si>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</si>
  <si>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</si>
  <si>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</si>
  <si>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</si>
  <si>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</si>
  <si>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</si>
  <si>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</si>
  <si>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</si>
  <si>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</si>
  <si>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</si>
  <si>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</si>
  <si>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</si>
  <si>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</si>
  <si>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</si>
  <si>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</si>
  <si>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</si>
  <si>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</si>
  <si>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</si>
  <si>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</si>
  <si>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</si>
  <si>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</si>
  <si>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</si>
  <si>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</si>
  <si>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</si>
  <si>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</si>
  <si>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</si>
  <si>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</si>
  <si>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</si>
  <si>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</si>
  <si>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</si>
  <si>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</si>
  <si>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</si>
  <si>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</si>
  <si>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</si>
  <si>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</si>
  <si>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</si>
  <si>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</si>
  <si>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</si>
  <si>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</si>
  <si>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</si>
  <si>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</si>
  <si>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</si>
  <si>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</si>
  <si>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</si>
  <si>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</si>
  <si>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</si>
  <si>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</si>
  <si>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</si>
  <si>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</si>
  <si>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</si>
  <si>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</si>
  <si>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</si>
  <si>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</si>
  <si>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</si>
  <si>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</si>
  <si>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</si>
  <si>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</si>
  <si>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</si>
  <si>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</si>
  <si>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</si>
  <si>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</si>
  <si>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</si>
  <si>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</si>
  <si>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</si>
  <si>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</si>
  <si>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</si>
  <si>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</si>
  <si>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</si>
  <si>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</si>
  <si>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</si>
  <si>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</si>
  <si>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</si>
  <si>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</si>
  <si>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</si>
  <si>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</si>
  <si>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</si>
  <si>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</si>
  <si>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</si>
  <si>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</si>
  <si>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</si>
  <si>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</si>
  <si>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</si>
  <si>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</si>
  <si>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</si>
  <si>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</si>
  <si>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</si>
  <si>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</si>
  <si>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</si>
  <si>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</si>
  <si>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</si>
  <si>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</si>
  <si>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</si>
  <si>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</si>
  <si>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</si>
  <si>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</si>
  <si>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</si>
  <si>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</si>
  <si>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</si>
  <si>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</si>
  <si>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</si>
  <si>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</si>
  <si>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</si>
  <si>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</si>
  <si>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</si>
  <si>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</si>
  <si>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</si>
  <si>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</si>
  <si>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</si>
  <si>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</si>
  <si>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</si>
  <si>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</si>
  <si>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</si>
  <si>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</si>
  <si>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</si>
  <si>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</si>
  <si>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</si>
  <si>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</si>
  <si>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</si>
  <si>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</si>
  <si>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</si>
  <si>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</si>
  <si>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</si>
  <si>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</si>
  <si>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</si>
  <si>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</si>
  <si>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</si>
  <si>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</si>
  <si>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</si>
  <si>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</si>
  <si>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</si>
  <si>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</si>
  <si>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</si>
  <si>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</si>
  <si>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</si>
  <si>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</si>
  <si>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</si>
  <si>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</si>
  <si>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</si>
  <si>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</si>
  <si>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</si>
  <si>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</si>
  <si>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</si>
  <si>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</si>
  <si>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</si>
  <si>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</si>
  <si>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</si>
  <si>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</si>
  <si>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</si>
  <si>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</si>
  <si>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</si>
  <si>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</si>
  <si>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</si>
  <si>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</si>
  <si>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</si>
  <si>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</si>
  <si>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</si>
  <si>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</si>
  <si>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</si>
  <si>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</si>
  <si>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</si>
  <si>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</si>
  <si>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</si>
  <si>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</si>
  <si>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</si>
  <si>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</si>
  <si>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</si>
  <si>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</si>
  <si>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</si>
  <si>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</si>
  <si>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</si>
  <si>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</si>
  <si>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</si>
  <si>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</si>
  <si>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</si>
  <si>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</si>
  <si>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</si>
  <si>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</si>
  <si>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</si>
  <si>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</si>
  <si>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</si>
  <si>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</si>
  <si>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</si>
  <si>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</si>
  <si>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</si>
  <si>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</si>
  <si>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</si>
  <si>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</si>
  <si>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</si>
  <si>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</si>
  <si>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</si>
  <si>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</si>
  <si>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</si>
  <si>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</si>
  <si>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</si>
  <si>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</si>
  <si>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</si>
  <si>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</si>
  <si>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</si>
  <si>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</si>
  <si>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</si>
  <si>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</si>
  <si>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</si>
  <si>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</si>
  <si>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</si>
  <si>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</si>
  <si>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</si>
  <si>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</si>
  <si>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</si>
  <si>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</si>
  <si>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</si>
  <si>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</si>
  <si>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</si>
  <si>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</si>
  <si>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</si>
  <si>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</si>
  <si>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</si>
  <si>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</si>
  <si>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</si>
  <si>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</si>
  <si>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</si>
  <si>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</si>
  <si>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</si>
  <si>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</si>
  <si>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</si>
  <si>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</si>
  <si>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</si>
  <si>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</si>
  <si>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</si>
  <si>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</si>
  <si>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</si>
  <si>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</si>
  <si>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</si>
  <si>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</si>
  <si>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</si>
  <si>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</si>
  <si>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</si>
  <si>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</si>
  <si>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</si>
  <si>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</si>
  <si>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</si>
  <si>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</si>
  <si>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</si>
  <si>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</si>
  <si>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</si>
  <si>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</si>
  <si>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</si>
  <si>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</si>
  <si>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</si>
  <si>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</si>
  <si>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</si>
  <si>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</si>
  <si>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</si>
  <si>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</si>
  <si>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</si>
  <si>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</si>
  <si>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</si>
  <si>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</si>
  <si>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</si>
  <si>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</si>
  <si>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</si>
  <si>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</si>
  <si>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</si>
  <si>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</si>
  <si>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</si>
  <si>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</si>
  <si>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</si>
  <si>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</si>
  <si>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</si>
  <si>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</si>
  <si>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</si>
  <si>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</si>
  <si>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</si>
  <si>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</si>
  <si>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</si>
  <si>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</si>
  <si>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</si>
  <si>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</si>
  <si>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</si>
  <si>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</si>
  <si>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</si>
  <si>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</si>
  <si>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</si>
  <si>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</si>
  <si>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</si>
  <si>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</si>
  <si>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</si>
  <si>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</si>
  <si>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</si>
  <si>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</si>
  <si>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</si>
  <si>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</si>
  <si>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</si>
  <si>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</si>
  <si>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</si>
  <si>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</si>
  <si>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</si>
  <si>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</si>
  <si>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</si>
  <si>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</si>
  <si>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</si>
  <si>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</si>
  <si>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</si>
  <si>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</si>
  <si>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</si>
  <si>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</si>
  <si>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</si>
  <si>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</si>
  <si>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</si>
  <si>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</si>
  <si>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</si>
  <si>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</si>
  <si>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</si>
  <si>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</si>
  <si>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</si>
  <si>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</si>
  <si>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</si>
  <si>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</si>
  <si>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</si>
  <si>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</si>
  <si>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</si>
  <si>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</si>
  <si>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</si>
  <si>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</si>
  <si>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</si>
  <si>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</si>
  <si>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</si>
  <si>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</si>
  <si>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</si>
  <si>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</si>
  <si>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</si>
  <si>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</si>
  <si>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</si>
  <si>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</si>
  <si>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</si>
  <si>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</si>
  <si>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</si>
  <si>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</si>
  <si>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</si>
  <si>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</si>
  <si>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</si>
  <si>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</si>
  <si>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</si>
  <si>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</si>
  <si>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</si>
  <si>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</si>
  <si>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</si>
  <si>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</si>
  <si>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</si>
  <si>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</si>
  <si>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</si>
  <si>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</si>
  <si>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</si>
  <si>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</si>
  <si>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</si>
  <si>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</si>
  <si>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</si>
  <si>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</si>
  <si>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</si>
  <si>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</si>
  <si>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</si>
  <si>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</si>
  <si>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</si>
  <si>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</si>
  <si>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</si>
  <si>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</si>
  <si>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</si>
  <si>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</si>
  <si>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</si>
  <si>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</si>
  <si>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</si>
  <si>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</si>
  <si>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</si>
  <si>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</si>
  <si>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</si>
  <si>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</si>
  <si>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</si>
  <si>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</si>
  <si>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</si>
  <si>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</si>
  <si>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</si>
  <si>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</si>
  <si>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</si>
  <si>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</si>
  <si>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</si>
  <si>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</si>
  <si>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</si>
  <si>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</si>
  <si>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</si>
  <si>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</si>
  <si>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</si>
  <si>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</si>
  <si>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</si>
  <si>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</si>
  <si>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</si>
  <si>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</si>
  <si>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</si>
  <si>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</si>
  <si>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</si>
  <si>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</si>
  <si>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</si>
  <si>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</si>
  <si>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</si>
  <si>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</si>
  <si>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</si>
  <si>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</si>
  <si>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</si>
  <si>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</si>
  <si>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</si>
  <si>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</si>
  <si>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</si>
  <si>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</si>
  <si>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</si>
  <si>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</si>
  <si>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</si>
  <si>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</si>
  <si>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</si>
  <si>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</si>
  <si>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</si>
  <si>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</si>
  <si>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</si>
  <si>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</si>
  <si>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</si>
  <si>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</si>
  <si>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</si>
  <si>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</si>
  <si>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</si>
  <si>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</si>
  <si>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</si>
  <si>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</si>
  <si>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</si>
  <si>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</si>
  <si>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</si>
  <si>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</si>
  <si>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</si>
  <si>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</si>
  <si>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</si>
  <si>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</si>
  <si>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</si>
  <si>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</si>
  <si>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</si>
  <si>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</si>
  <si>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</si>
  <si>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</si>
  <si>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</si>
  <si>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</si>
  <si>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</si>
  <si>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</si>
  <si>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</si>
  <si>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</si>
  <si>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</si>
  <si>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</si>
  <si>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</si>
  <si>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</si>
  <si>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</si>
  <si>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</si>
  <si>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</si>
  <si>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</si>
  <si>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</si>
  <si>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</si>
  <si>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</si>
  <si>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</si>
  <si>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</si>
  <si>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</si>
  <si>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</si>
  <si>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</si>
  <si>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</si>
  <si>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</si>
  <si>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</si>
  <si>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</si>
  <si>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</si>
  <si>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</si>
  <si>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</si>
  <si>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</si>
  <si>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</si>
  <si>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</si>
  <si>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</si>
  <si>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</si>
  <si>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</si>
  <si>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</si>
  <si>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</si>
  <si>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</si>
  <si>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</si>
  <si>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</si>
  <si>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</si>
  <si>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</si>
  <si>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</si>
  <si>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</si>
  <si>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</si>
  <si>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</si>
  <si>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</si>
  <si>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</si>
  <si>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</si>
  <si>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</si>
  <si>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</si>
  <si>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</si>
  <si>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</si>
  <si>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</si>
  <si>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</si>
  <si>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</si>
  <si>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</si>
  <si>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</si>
  <si>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</si>
  <si>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</si>
  <si>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</si>
  <si>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</si>
  <si>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</si>
  <si>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</si>
  <si>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</si>
  <si>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</si>
  <si>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</si>
  <si>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</si>
  <si>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</si>
  <si>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</si>
  <si>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</si>
  <si>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</si>
  <si>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</si>
  <si>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</si>
  <si>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</si>
  <si>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</si>
  <si>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</si>
  <si>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</si>
  <si>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</si>
  <si>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</si>
  <si>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</si>
  <si>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</si>
  <si>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</si>
  <si>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</si>
  <si>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</si>
  <si>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</si>
  <si>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</si>
  <si>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</si>
  <si>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</si>
  <si>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</si>
  <si>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</si>
  <si>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</si>
  <si>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</si>
  <si>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</si>
  <si>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</si>
  <si>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</si>
  <si>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</si>
  <si>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</si>
  <si>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</si>
  <si>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</si>
  <si>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</si>
  <si>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</si>
  <si>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</si>
  <si>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</si>
  <si>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</si>
  <si>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</si>
  <si>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</si>
  <si>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</si>
  <si>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</si>
  <si>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</si>
  <si>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</si>
  <si>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</si>
  <si>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</si>
  <si>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</si>
  <si>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</si>
  <si>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</si>
  <si>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</si>
  <si>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</si>
  <si>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</si>
  <si>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</si>
  <si>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</si>
  <si>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</si>
  <si>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</si>
  <si>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</si>
  <si>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</si>
  <si>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</si>
  <si>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</si>
  <si>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</si>
  <si>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</si>
  <si>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</si>
  <si>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</si>
  <si>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</si>
  <si>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</si>
  <si>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</si>
  <si>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</si>
  <si>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</si>
  <si>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</si>
  <si>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</si>
  <si>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</si>
  <si>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</si>
  <si>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</si>
  <si>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</si>
  <si>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</si>
  <si>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</si>
  <si>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</si>
  <si>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</si>
  <si>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</si>
  <si>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</si>
  <si>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</si>
  <si>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</si>
  <si>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</si>
  <si>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</si>
  <si>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</si>
  <si>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</si>
  <si>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</si>
  <si>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</si>
  <si>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</si>
  <si>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</si>
  <si>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</si>
  <si>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</si>
  <si>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</si>
  <si>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</si>
  <si>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</si>
  <si>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</si>
  <si>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</si>
  <si>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</si>
  <si>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</si>
  <si>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</si>
  <si>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</si>
  <si>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</si>
  <si>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</si>
  <si>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</si>
  <si>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</si>
  <si>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</si>
  <si>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</si>
  <si>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</si>
  <si>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</si>
  <si>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</si>
  <si>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</si>
  <si>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</si>
  <si>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</si>
  <si>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</si>
  <si>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</si>
  <si>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</si>
  <si>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</si>
  <si>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</si>
  <si>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</si>
  <si>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</si>
  <si>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</si>
  <si>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</si>
  <si>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</si>
  <si>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</si>
  <si>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</si>
  <si>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</si>
  <si>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</si>
  <si>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</si>
  <si>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</si>
  <si>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</si>
  <si>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</si>
  <si>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</si>
  <si>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</si>
  <si>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</si>
  <si>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</si>
  <si>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</si>
  <si>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</si>
  <si>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</si>
  <si>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</si>
  <si>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</si>
  <si>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</si>
  <si>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</si>
  <si>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</si>
  <si>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</si>
  <si>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</si>
  <si>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</si>
  <si>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</si>
  <si>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</si>
  <si>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</si>
  <si>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</si>
  <si>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</si>
  <si>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</si>
  <si>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</si>
  <si>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</si>
  <si>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</si>
  <si>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</si>
  <si>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</si>
  <si>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</si>
  <si>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</si>
  <si>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</si>
  <si>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</si>
  <si>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</si>
  <si>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</si>
  <si>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</si>
  <si>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</si>
  <si>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</si>
  <si>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</si>
  <si>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</si>
  <si>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</si>
  <si>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</si>
  <si>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</si>
  <si>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</si>
  <si>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</si>
  <si>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</si>
  <si>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</si>
  <si>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</si>
  <si>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</si>
  <si>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</si>
  <si>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</si>
  <si>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</si>
  <si>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</si>
  <si>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</si>
  <si>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</si>
  <si>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</si>
  <si>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</si>
  <si>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</si>
  <si>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</si>
  <si>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</si>
  <si>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</si>
  <si>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</si>
  <si>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</si>
  <si>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</si>
  <si>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</si>
  <si>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</si>
  <si>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</si>
  <si>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</si>
  <si>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</si>
  <si>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</si>
  <si>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</si>
  <si>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</si>
  <si>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</si>
  <si>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</si>
  <si>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</si>
  <si>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</si>
  <si>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</si>
  <si>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</si>
  <si>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</si>
  <si>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</si>
  <si>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</si>
  <si>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</si>
  <si>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</si>
  <si>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</si>
  <si>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</si>
  <si>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</si>
  <si>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</si>
  <si>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</si>
  <si>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</si>
  <si>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</si>
  <si>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</si>
  <si>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</si>
  <si>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</si>
  <si>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</si>
  <si>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</si>
  <si>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</si>
  <si>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</si>
  <si>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</si>
  <si>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</si>
  <si>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</si>
  <si>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</si>
  <si>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</si>
  <si>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</si>
  <si>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</si>
  <si>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</si>
  <si>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</si>
  <si>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</si>
  <si>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</si>
  <si>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</si>
  <si>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</si>
  <si>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</si>
  <si>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</si>
  <si>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</si>
  <si>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</si>
  <si>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</si>
  <si>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</si>
  <si>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</si>
  <si>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</si>
  <si>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</si>
  <si>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</si>
  <si>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</si>
  <si>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</si>
  <si>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</si>
  <si>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</si>
  <si>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</si>
  <si>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</si>
  <si>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</si>
  <si>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</si>
  <si>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</si>
  <si>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</si>
  <si>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</si>
  <si>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</si>
  <si>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</si>
  <si>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</si>
  <si>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</si>
  <si>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</si>
  <si>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</si>
  <si>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</si>
  <si>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</si>
  <si>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</si>
  <si>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</si>
  <si>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</si>
  <si>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</si>
  <si>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</si>
  <si>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</si>
  <si>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</si>
  <si>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</si>
  <si>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</si>
  <si>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</si>
  <si>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</si>
  <si>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</si>
  <si>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</si>
  <si>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</si>
  <si>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</si>
  <si>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</si>
  <si>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</si>
  <si>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</si>
  <si>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</si>
  <si>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</si>
  <si>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</si>
  <si>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</si>
  <si>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</si>
  <si>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</si>
  <si>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</si>
  <si>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</si>
  <si>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</si>
  <si>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</si>
  <si>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</si>
  <si>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</si>
  <si>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</si>
  <si>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</si>
  <si>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</si>
  <si>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</si>
  <si>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</si>
  <si>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</si>
  <si>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</si>
  <si>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</si>
  <si>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</si>
  <si>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</si>
  <si>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</si>
  <si>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</si>
  <si>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</si>
  <si>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</si>
  <si>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</si>
  <si>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</si>
  <si>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</si>
  <si>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</si>
  <si>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</si>
  <si>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</si>
  <si>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</si>
  <si>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</si>
  <si>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</si>
  <si>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</si>
  <si>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</si>
  <si>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</si>
  <si>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</si>
  <si>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</si>
  <si>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</si>
  <si>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</si>
  <si>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</si>
  <si>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</si>
  <si>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</si>
  <si>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</si>
  <si>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</si>
  <si>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</si>
  <si>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</si>
  <si>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</si>
  <si>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</si>
  <si>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</si>
  <si>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</si>
  <si>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</si>
  <si>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</si>
  <si>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</si>
  <si>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</si>
  <si>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</si>
  <si>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</si>
  <si>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</si>
  <si>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</si>
  <si>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</si>
  <si>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</si>
  <si>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</si>
  <si>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</si>
  <si>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</si>
  <si>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</si>
  <si>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</si>
  <si>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</si>
  <si>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</si>
  <si>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</si>
  <si>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</si>
  <si>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</si>
  <si>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</si>
  <si>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</si>
  <si>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</si>
  <si>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</si>
  <si>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</si>
  <si>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</si>
  <si>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</si>
  <si>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</si>
  <si>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</si>
  <si>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</si>
  <si>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</si>
  <si>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</si>
  <si>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</si>
  <si>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</si>
  <si>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</si>
  <si>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</si>
  <si>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</si>
  <si>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</si>
  <si>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</si>
  <si>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</si>
  <si>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</si>
  <si>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</si>
  <si>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</si>
  <si>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</si>
  <si>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</si>
  <si>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</si>
  <si>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</si>
  <si>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</si>
  <si>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</si>
  <si>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</si>
  <si>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</si>
  <si>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</si>
  <si>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</si>
  <si>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</si>
  <si>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</si>
  <si>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</si>
  <si>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</si>
  <si>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</si>
  <si>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</si>
  <si>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</si>
  <si>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</si>
  <si>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</si>
  <si>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</si>
  <si>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</si>
  <si>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</si>
  <si>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</si>
  <si>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</si>
  <si>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</si>
  <si>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</si>
  <si>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</si>
  <si>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</si>
  <si>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</si>
  <si>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</si>
  <si>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</si>
  <si>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</si>
  <si>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</si>
  <si>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</si>
  <si>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</si>
  <si>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</si>
  <si>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</si>
  <si>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</si>
  <si>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</si>
  <si>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</si>
  <si>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</si>
  <si>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</si>
  <si>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</si>
  <si>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</si>
  <si>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</si>
  <si>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</si>
  <si>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</si>
  <si>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</si>
  <si>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</si>
  <si>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</si>
  <si>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</si>
  <si>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</si>
  <si>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</si>
  <si>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</si>
  <si>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</si>
  <si>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</si>
  <si>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</si>
  <si>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</si>
  <si>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</si>
  <si>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</si>
  <si>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</si>
  <si>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</si>
  <si>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</si>
  <si>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</si>
  <si>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</si>
  <si>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</si>
  <si>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</si>
  <si>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</si>
  <si>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</si>
  <si>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</si>
  <si>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</si>
  <si>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</si>
  <si>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</si>
  <si>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</si>
  <si>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</si>
  <si>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</si>
  <si>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</si>
  <si>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</si>
  <si>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</si>
  <si>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</si>
  <si>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</si>
  <si>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</si>
  <si>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</si>
  <si>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</si>
  <si>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</si>
  <si>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</si>
  <si>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</si>
  <si>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</si>
  <si>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</si>
  <si>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</si>
  <si>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</si>
  <si>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</si>
  <si>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</si>
  <si>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</si>
  <si>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</si>
  <si>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</si>
  <si>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</si>
  <si>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</si>
  <si>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</si>
  <si>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</si>
  <si>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</si>
  <si>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</si>
  <si>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</si>
  <si>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</si>
  <si>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</si>
  <si>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</si>
  <si>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</si>
  <si>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</si>
  <si>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</si>
  <si>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</si>
  <si>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</si>
  <si>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</si>
  <si>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</si>
  <si>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</si>
  <si>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</si>
  <si>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</si>
  <si>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</si>
  <si>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</si>
  <si>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</si>
  <si>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</si>
  <si>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</si>
  <si>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</si>
  <si>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</si>
  <si>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</si>
  <si>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</si>
  <si>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</si>
  <si>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</si>
  <si>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</si>
  <si>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</si>
  <si>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</si>
  <si>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</si>
  <si>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</si>
  <si>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</si>
  <si>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</si>
  <si>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</si>
  <si>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</si>
  <si>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</si>
  <si>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</si>
  <si>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</si>
  <si>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</si>
  <si>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</si>
  <si>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</si>
  <si>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</si>
  <si>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</si>
  <si>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</si>
  <si>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</si>
  <si>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</si>
  <si>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</si>
  <si>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</si>
  <si>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</si>
  <si>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</si>
  <si>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</si>
  <si>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</si>
  <si>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</si>
  <si>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</si>
  <si>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</si>
  <si>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</si>
  <si>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</si>
  <si>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</si>
  <si>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</si>
  <si>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</si>
  <si>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</si>
  <si>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</si>
  <si>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</si>
  <si>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</si>
  <si>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</si>
  <si>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</si>
  <si>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</si>
  <si>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</si>
  <si>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</si>
  <si>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</si>
  <si>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</si>
  <si>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</si>
  <si>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</si>
  <si>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</si>
  <si>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</si>
  <si>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</si>
  <si>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</si>
  <si>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</si>
  <si>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</si>
  <si>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</si>
  <si>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</si>
  <si>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</si>
  <si>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</si>
  <si>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</si>
  <si>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</si>
  <si>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</si>
  <si>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</si>
  <si>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</si>
  <si>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</si>
  <si>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</si>
  <si>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</si>
  <si>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</si>
  <si>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</si>
  <si>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</si>
  <si>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</si>
  <si>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</si>
  <si>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</si>
  <si>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</si>
  <si>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</si>
  <si>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</si>
  <si>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</si>
  <si>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</si>
  <si>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</si>
  <si>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</si>
  <si>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</si>
  <si>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</si>
  <si>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</si>
  <si>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</si>
  <si>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</si>
  <si>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</si>
  <si>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</si>
  <si>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</si>
  <si>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</si>
  <si>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</si>
  <si>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</si>
  <si>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</si>
  <si>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</si>
  <si>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</si>
  <si>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</si>
  <si>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</si>
  <si>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</si>
  <si>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</si>
  <si>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</si>
  <si>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</si>
  <si>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</si>
  <si>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</si>
  <si>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</si>
  <si>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</si>
  <si>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</si>
  <si>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</si>
  <si>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</si>
  <si>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</si>
  <si>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</si>
  <si>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</si>
  <si>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</si>
  <si>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</si>
  <si>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</si>
  <si>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</si>
  <si>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</si>
  <si>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</si>
  <si>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</si>
  <si>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</si>
  <si>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</si>
  <si>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</si>
  <si>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</si>
  <si>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</si>
  <si>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</si>
  <si>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</si>
  <si>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</si>
  <si>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</si>
  <si>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</si>
  <si>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</si>
  <si>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</si>
  <si>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</si>
  <si>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</si>
  <si>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</si>
  <si>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</si>
  <si>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</si>
  <si>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</si>
  <si>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</si>
  <si>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</si>
  <si>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</si>
  <si>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</si>
  <si>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</si>
  <si>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</si>
  <si>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</si>
  <si>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</si>
  <si>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</si>
  <si>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</si>
  <si>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</si>
  <si>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</si>
  <si>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</si>
  <si>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</si>
  <si>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</si>
  <si>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</si>
  <si>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</si>
  <si>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</si>
  <si>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</si>
  <si>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</si>
  <si>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</si>
  <si>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</si>
  <si>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</si>
  <si>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</si>
  <si>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</si>
  <si>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</si>
  <si>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</si>
  <si>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</si>
  <si>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</si>
  <si>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</si>
  <si>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</si>
  <si>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</si>
  <si>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</si>
  <si>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</si>
  <si>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</si>
  <si>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</si>
  <si>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</si>
  <si>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</si>
  <si>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</si>
  <si>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</si>
  <si>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</si>
  <si>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</si>
  <si>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</si>
  <si>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</si>
  <si>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</si>
  <si>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</si>
  <si>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</si>
  <si>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</si>
  <si>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</si>
  <si>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</si>
  <si>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</si>
  <si>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</si>
  <si>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</si>
  <si>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</si>
  <si>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</si>
  <si>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</si>
  <si>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</si>
  <si>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</si>
  <si>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</si>
  <si>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</si>
  <si>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</si>
  <si>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</si>
  <si>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</si>
  <si>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</si>
  <si>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</si>
  <si>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</si>
  <si>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</si>
  <si>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</si>
  <si>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</si>
  <si>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</si>
  <si>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</si>
  <si>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</si>
  <si>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</si>
  <si>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</si>
  <si>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</si>
  <si>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</si>
  <si>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</si>
  <si>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</si>
  <si>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</si>
  <si>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</si>
  <si>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</si>
  <si>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</si>
  <si>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</si>
  <si>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</si>
  <si>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</si>
  <si>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</si>
  <si>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</si>
  <si>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</si>
  <si>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</si>
  <si>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</si>
  <si>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</si>
  <si>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</si>
  <si>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</si>
  <si>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</si>
  <si>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</si>
  <si>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</si>
  <si>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</si>
  <si>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</si>
  <si>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</si>
  <si>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</si>
  <si>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</si>
  <si>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</si>
  <si>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</si>
  <si>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</si>
  <si>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</si>
  <si>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</si>
  <si>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</si>
  <si>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</si>
  <si>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</si>
  <si>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</si>
  <si>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</si>
  <si>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</si>
  <si>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</si>
  <si>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</si>
  <si>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</si>
  <si>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</si>
  <si>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</si>
  <si>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</si>
  <si>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</si>
  <si>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</si>
  <si>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</si>
  <si>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</si>
  <si>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</si>
  <si>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</si>
  <si>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</si>
  <si>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</si>
  <si>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</si>
  <si>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</si>
  <si>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</si>
  <si>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</si>
  <si>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</si>
  <si>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</si>
  <si>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</si>
  <si>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</si>
  <si>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</si>
  <si>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</si>
  <si>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</si>
  <si>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</si>
  <si>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</si>
  <si>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</si>
  <si>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</si>
  <si>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</si>
  <si>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</si>
  <si>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</si>
  <si>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</si>
  <si>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</si>
  <si>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</si>
  <si>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</si>
  <si>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</si>
  <si>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</si>
  <si>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</si>
  <si>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</si>
  <si>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</si>
  <si>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</si>
  <si>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</si>
  <si>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</si>
  <si>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</si>
  <si>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</si>
  <si>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</si>
  <si>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</si>
  <si>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</si>
  <si>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</si>
  <si>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</si>
  <si>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</si>
  <si>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</si>
  <si>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</si>
  <si>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</si>
  <si>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</si>
  <si>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</si>
  <si>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</si>
  <si>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</si>
  <si>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</si>
  <si>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</si>
  <si>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</si>
  <si>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</si>
  <si>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</si>
  <si>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</si>
  <si>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</si>
  <si>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</si>
  <si>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</si>
  <si>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</si>
  <si>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</si>
  <si>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</si>
  <si>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</si>
  <si>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</si>
  <si>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</si>
  <si>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</si>
  <si>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</si>
  <si>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</si>
  <si>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</si>
  <si>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</si>
  <si>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</si>
  <si>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</si>
  <si>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</si>
  <si>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</si>
  <si>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</si>
  <si>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</si>
  <si>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</si>
  <si>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</si>
  <si>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</si>
  <si>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</si>
  <si>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</si>
  <si>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</si>
  <si>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</si>
  <si>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</si>
  <si>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</si>
  <si>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</si>
  <si>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</si>
  <si>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</si>
  <si>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</si>
  <si>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</si>
  <si>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</si>
  <si>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</si>
  <si>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</si>
  <si>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</si>
  <si>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</si>
  <si>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</si>
  <si>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</si>
  <si>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</si>
  <si>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</si>
  <si>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</si>
  <si>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</si>
  <si>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</si>
  <si>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</si>
  <si>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</si>
  <si>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</si>
  <si>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</si>
  <si>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</si>
  <si>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</si>
  <si>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</si>
  <si>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</si>
  <si>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</si>
  <si>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</si>
  <si>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</si>
  <si>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</si>
  <si>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</si>
  <si>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</si>
  <si>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</si>
  <si>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</si>
  <si>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</si>
  <si>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</si>
  <si>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</si>
  <si>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</si>
  <si>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</si>
  <si>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</si>
  <si>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</si>
  <si>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</si>
  <si>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</si>
  <si>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</si>
  <si>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</si>
  <si>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</si>
  <si>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</si>
  <si>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</si>
  <si>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</si>
  <si>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</si>
  <si>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</si>
  <si>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</si>
  <si>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</si>
  <si>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</si>
  <si>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</si>
  <si>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</si>
  <si>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</si>
  <si>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</si>
  <si>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</si>
  <si>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</si>
  <si>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</si>
  <si>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</si>
  <si>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</si>
  <si>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</si>
  <si>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</si>
  <si>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</si>
  <si>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</si>
  <si>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</si>
  <si>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</si>
  <si>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</si>
  <si>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</si>
  <si>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</si>
  <si>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</si>
  <si>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</si>
  <si>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</si>
  <si>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</si>
  <si>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</si>
  <si>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</si>
  <si>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</si>
  <si>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</si>
  <si>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</si>
  <si>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</si>
  <si>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</si>
  <si>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</si>
  <si>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</si>
  <si>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</si>
  <si>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</si>
  <si>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</si>
  <si>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</si>
  <si>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</si>
  <si>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</si>
  <si>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</si>
  <si>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</si>
  <si>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</si>
  <si>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</si>
  <si>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</si>
  <si>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</si>
  <si>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</si>
  <si>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</si>
  <si>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</si>
  <si>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</si>
  <si>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</si>
  <si>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</si>
  <si>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</si>
  <si>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</si>
  <si>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</si>
  <si>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</si>
  <si>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</si>
  <si>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</si>
  <si>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</si>
  <si>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</si>
  <si>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</si>
  <si>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</si>
  <si>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</si>
  <si>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</si>
  <si>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</si>
  <si>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</si>
  <si>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</si>
  <si>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</si>
  <si>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</si>
  <si>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</si>
  <si>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</si>
  <si>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</si>
  <si>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</si>
  <si>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</si>
  <si>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</si>
  <si>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</si>
  <si>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</si>
  <si>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</si>
  <si>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</si>
  <si>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</si>
  <si>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</si>
  <si>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</si>
  <si>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</si>
  <si>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</si>
  <si>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</si>
  <si>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</si>
  <si>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</si>
  <si>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</si>
  <si>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</si>
  <si>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</si>
  <si>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</si>
  <si>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</si>
  <si>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</si>
  <si>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</si>
  <si>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</si>
  <si>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</si>
  <si>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</si>
  <si>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</si>
  <si>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</si>
  <si>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</si>
  <si>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</si>
  <si>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</si>
  <si>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</si>
  <si>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</si>
  <si>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</si>
  <si>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</si>
  <si>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</si>
  <si>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</si>
  <si>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</si>
  <si>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</si>
  <si>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</si>
  <si>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</si>
  <si>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</si>
  <si>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</si>
  <si>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</si>
  <si>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</si>
  <si>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</si>
  <si>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</si>
  <si>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</si>
  <si>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</si>
  <si>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</si>
  <si>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</si>
  <si>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</si>
  <si>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</si>
  <si>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</si>
  <si>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</si>
  <si>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</si>
  <si>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</si>
  <si>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</si>
  <si>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</si>
  <si>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</si>
  <si>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</si>
  <si>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</si>
  <si>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</si>
  <si>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</si>
  <si>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</si>
  <si>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</si>
  <si>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</si>
  <si>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</si>
  <si>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</si>
  <si>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</si>
  <si>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</si>
  <si>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</si>
  <si>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</si>
  <si>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</si>
  <si>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</si>
  <si>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</si>
  <si>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</si>
  <si>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</si>
  <si>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</si>
  <si>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</si>
  <si>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</si>
  <si>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</si>
  <si>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</si>
  <si>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</si>
  <si>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</si>
  <si>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</si>
  <si>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</si>
  <si>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</si>
  <si>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</si>
  <si>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</si>
  <si>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</si>
  <si>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</si>
  <si>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</si>
  <si>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</si>
  <si>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</si>
  <si>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</si>
  <si>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</si>
  <si>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</si>
  <si>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</si>
  <si>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</si>
  <si>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</si>
  <si>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</si>
  <si>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</si>
  <si>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</si>
  <si>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</si>
  <si>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</si>
  <si>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</si>
  <si>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</si>
  <si>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</si>
  <si>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</si>
  <si>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</si>
  <si>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</si>
  <si>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</si>
  <si>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</si>
  <si>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</si>
  <si>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</si>
  <si>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</si>
  <si>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</si>
  <si>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</si>
  <si>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</si>
  <si>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</si>
  <si>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</si>
  <si>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</si>
  <si>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</si>
  <si>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</si>
  <si>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</si>
  <si>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</si>
  <si>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</si>
  <si>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</si>
  <si>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</si>
  <si>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</si>
  <si>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</si>
  <si>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</si>
  <si>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</si>
  <si>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</si>
  <si>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</si>
  <si>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</si>
  <si>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</si>
  <si>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</si>
  <si>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</si>
  <si>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</si>
  <si>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</si>
  <si>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</si>
  <si>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</si>
  <si>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</si>
  <si>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</si>
  <si>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</si>
  <si>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</si>
  <si>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</si>
  <si>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</si>
  <si>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</si>
  <si>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</si>
  <si>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</si>
  <si>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</si>
  <si>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</si>
  <si>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</si>
  <si>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</si>
  <si>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</si>
  <si>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</si>
  <si>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</si>
  <si>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</si>
  <si>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</si>
  <si>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</si>
  <si>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</si>
  <si>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</si>
  <si>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</si>
  <si>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</si>
  <si>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</si>
  <si>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</si>
  <si>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</si>
  <si>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</si>
  <si>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</si>
  <si>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</si>
  <si>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</si>
  <si>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</si>
  <si>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</si>
  <si>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</si>
  <si>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</si>
  <si>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</si>
  <si>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</si>
  <si>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</si>
  <si>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</si>
  <si>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</si>
  <si>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</si>
  <si>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</si>
  <si>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</si>
  <si>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</si>
  <si>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</si>
  <si>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</si>
  <si>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</si>
  <si>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</si>
  <si>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</si>
  <si>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</si>
  <si>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</si>
  <si>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</si>
  <si>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</si>
  <si>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</si>
  <si>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</si>
  <si>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</si>
  <si>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</si>
  <si>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</si>
  <si>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</si>
  <si>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</si>
  <si>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</si>
  <si>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</si>
  <si>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</si>
  <si>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</si>
  <si>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</si>
  <si>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</si>
  <si>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</si>
  <si>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</si>
  <si>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</si>
  <si>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</si>
  <si>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</si>
  <si>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</si>
  <si>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</si>
  <si>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</si>
  <si>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</si>
  <si>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</si>
  <si>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</si>
  <si>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</si>
  <si>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</si>
  <si>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</si>
  <si>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</si>
  <si>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</si>
  <si>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</si>
  <si>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</si>
  <si>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</si>
  <si>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</si>
  <si>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</si>
  <si>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</si>
  <si>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</si>
  <si>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</si>
  <si>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</si>
  <si>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</si>
  <si>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</si>
  <si>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</si>
  <si>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</si>
  <si>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</si>
  <si>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</si>
  <si>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</si>
  <si>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</si>
  <si>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</si>
  <si>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</si>
  <si>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</si>
  <si>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</si>
  <si>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</si>
  <si>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</si>
  <si>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</si>
  <si>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</si>
  <si>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</si>
  <si>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</si>
  <si>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</si>
  <si>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</si>
  <si>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</si>
  <si>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</si>
  <si>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</si>
  <si>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</si>
  <si>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</si>
  <si>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</si>
  <si>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</si>
  <si>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</si>
  <si>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</si>
  <si>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</si>
  <si>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</si>
  <si>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</si>
  <si>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</si>
  <si>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</si>
  <si>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</si>
  <si>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</si>
  <si>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</si>
  <si>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</si>
  <si>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</si>
  <si>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</si>
  <si>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</si>
  <si>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</si>
  <si>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</si>
  <si>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</si>
  <si>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</si>
  <si>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</si>
  <si>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</si>
  <si>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</si>
  <si>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</si>
  <si>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</si>
  <si>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</si>
  <si>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</si>
  <si>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</si>
  <si>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</si>
  <si>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</si>
  <si>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</si>
  <si>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</si>
  <si>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</si>
  <si>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</si>
  <si>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</si>
  <si>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</si>
  <si>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</si>
  <si>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</si>
  <si>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</si>
  <si>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</si>
  <si>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</si>
  <si>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</si>
  <si>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</si>
  <si>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</si>
  <si>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</si>
  <si>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</si>
  <si>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</si>
  <si>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</si>
  <si>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</si>
  <si>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</si>
  <si>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</si>
  <si>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</si>
  <si>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</si>
  <si>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</si>
  <si>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</si>
  <si>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</si>
  <si>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</si>
  <si>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</si>
  <si>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</si>
  <si>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</si>
  <si>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</si>
  <si>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</si>
  <si>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</si>
  <si>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</si>
  <si>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</si>
  <si>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</si>
  <si>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</si>
  <si>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</si>
  <si>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</si>
  <si>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</si>
  <si>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</si>
  <si>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</si>
  <si>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</si>
  <si>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</si>
  <si>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</si>
  <si>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</si>
  <si>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</si>
  <si>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</si>
  <si>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</si>
  <si>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</si>
  <si>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</si>
  <si>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</si>
  <si>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</si>
  <si>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</si>
  <si>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</si>
  <si>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</si>
  <si>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</si>
  <si>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</si>
  <si>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</si>
  <si>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</si>
  <si>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</si>
  <si>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</si>
  <si>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</si>
  <si>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</si>
  <si>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</si>
  <si>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</si>
  <si>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</si>
  <si>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</si>
  <si>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</si>
  <si>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</si>
  <si>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</si>
  <si>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</si>
  <si>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</si>
  <si>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</si>
  <si>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</si>
  <si>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</si>
  <si>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</si>
  <si>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</si>
  <si>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</si>
  <si>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</si>
  <si>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</si>
  <si>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</si>
  <si>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</si>
  <si>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</si>
  <si>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</si>
  <si>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</si>
  <si>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</si>
  <si>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</si>
  <si>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</si>
  <si>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</si>
  <si>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</si>
  <si>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</si>
  <si>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</si>
  <si>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</si>
  <si>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</si>
  <si>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</si>
  <si>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</si>
  <si>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</si>
  <si>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</si>
  <si>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</si>
  <si>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</si>
  <si>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</si>
  <si>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</si>
  <si>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</si>
  <si>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</si>
  <si>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</si>
  <si>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</si>
  <si>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</si>
  <si>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</si>
  <si>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</si>
  <si>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</si>
  <si>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</si>
  <si>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</si>
  <si>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</si>
  <si>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</si>
  <si>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</si>
  <si>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</si>
  <si>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</si>
  <si>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</si>
  <si>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</si>
  <si>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</si>
  <si>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</si>
  <si>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</si>
  <si>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</si>
  <si>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</si>
  <si>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</si>
  <si>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</si>
  <si>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</si>
  <si>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</si>
  <si>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</si>
  <si>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</si>
  <si>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</si>
  <si>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</si>
  <si>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</si>
  <si>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</si>
  <si>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</si>
  <si>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</si>
  <si>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</si>
  <si>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</si>
  <si>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</si>
  <si>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</si>
  <si>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</si>
  <si>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</si>
  <si>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</si>
  <si>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</si>
  <si>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</si>
  <si>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</si>
  <si>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</si>
  <si>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</si>
  <si>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</si>
  <si>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</si>
  <si>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</si>
  <si>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</si>
  <si>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</si>
  <si>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</si>
  <si>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</si>
  <si>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</si>
  <si>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</si>
  <si>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</si>
  <si>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</si>
  <si>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</si>
  <si>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</si>
  <si>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</si>
  <si>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</si>
  <si>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</si>
  <si>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</si>
  <si>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</si>
  <si>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</si>
  <si>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</si>
  <si>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</si>
  <si>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</si>
  <si>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</si>
  <si>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</si>
  <si>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</si>
  <si>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</si>
  <si>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</si>
  <si>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</si>
  <si>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</si>
  <si>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</si>
  <si>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</si>
  <si>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</si>
  <si>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</si>
  <si>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</si>
  <si>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</si>
  <si>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</si>
  <si>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</si>
  <si>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</si>
  <si>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</si>
  <si>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</si>
  <si>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</si>
  <si>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</si>
  <si>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</si>
  <si>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</si>
  <si>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</si>
  <si>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</si>
  <si>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</si>
  <si>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</si>
  <si>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</si>
  <si>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</si>
  <si>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</si>
  <si>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</si>
  <si>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</si>
  <si>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</si>
  <si>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</si>
  <si>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</si>
  <si>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</si>
  <si>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</si>
  <si>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</si>
  <si>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</si>
  <si>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</si>
  <si>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</si>
  <si>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</si>
  <si>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</si>
  <si>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</si>
  <si>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</si>
  <si>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</si>
  <si>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</si>
  <si>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</si>
  <si>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</si>
  <si>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</si>
  <si>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</si>
  <si>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</si>
  <si>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</si>
  <si>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</si>
  <si>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</si>
  <si>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</si>
  <si>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</si>
  <si>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</si>
  <si>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</si>
  <si>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</si>
  <si>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</si>
  <si>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</si>
  <si>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</si>
  <si>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</si>
  <si>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</si>
  <si>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</si>
  <si>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</si>
  <si>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</si>
  <si>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</si>
  <si>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</si>
  <si>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</si>
  <si>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</si>
  <si>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</si>
  <si>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</si>
  <si>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</si>
  <si>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</si>
  <si>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</si>
  <si>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</si>
  <si>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</si>
  <si>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</si>
  <si>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</si>
  <si>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</si>
  <si>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</si>
  <si>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</si>
  <si>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</si>
  <si>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</si>
  <si>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</si>
  <si>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</si>
  <si>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</si>
  <si>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</si>
  <si>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</si>
  <si>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</si>
  <si>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</si>
  <si>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</si>
  <si>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</si>
  <si>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</si>
  <si>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</si>
  <si>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</si>
  <si>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</si>
  <si>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</si>
  <si>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</si>
  <si>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</si>
  <si>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</si>
  <si>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</si>
  <si>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</si>
  <si>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</si>
  <si>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</si>
  <si>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</si>
  <si>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</si>
  <si>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</si>
  <si>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</si>
  <si>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</si>
  <si>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</si>
  <si>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</si>
  <si>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</si>
  <si>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</si>
  <si>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</si>
  <si>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</si>
  <si>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</si>
  <si>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</si>
  <si>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</si>
  <si>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</si>
  <si>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</si>
  <si>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</si>
  <si>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</si>
  <si>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</si>
  <si>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</si>
  <si>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</si>
  <si>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</si>
  <si>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</si>
  <si>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</si>
  <si>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</si>
  <si>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</si>
  <si>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</si>
  <si>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</si>
  <si>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</si>
  <si>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</si>
  <si>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</si>
  <si>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</si>
  <si>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</si>
  <si>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</si>
  <si>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</si>
  <si>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</si>
  <si>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</si>
  <si>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</si>
  <si>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</si>
  <si>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</si>
  <si>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</si>
  <si>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</si>
  <si>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</si>
  <si>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</si>
  <si>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</si>
  <si>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</si>
  <si>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</si>
  <si>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</si>
  <si>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</si>
  <si>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</si>
  <si>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</si>
  <si>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</si>
  <si>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</si>
  <si>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</si>
  <si>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</si>
  <si>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</si>
  <si>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</si>
  <si>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</si>
  <si>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</si>
  <si>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</si>
  <si>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</si>
  <si>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</si>
  <si>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</si>
  <si>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</si>
  <si>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</si>
  <si>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</si>
  <si>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</si>
  <si>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</si>
  <si>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</si>
  <si>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</si>
  <si>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</si>
  <si>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</si>
  <si>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</si>
  <si>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</si>
  <si>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</si>
  <si>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</si>
  <si>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</si>
  <si>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</si>
  <si>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</si>
  <si>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</si>
  <si>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</si>
  <si>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</si>
  <si>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</si>
  <si>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</si>
  <si>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</si>
  <si>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</si>
  <si>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</si>
  <si>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</si>
  <si>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</si>
  <si>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</si>
  <si>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</si>
  <si>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</si>
  <si>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</si>
  <si>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</si>
  <si>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</si>
  <si>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</si>
  <si>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</si>
  <si>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</si>
  <si>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</si>
  <si>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</si>
  <si>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</si>
  <si>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</si>
  <si>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</si>
  <si>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</si>
  <si>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</si>
  <si>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</si>
  <si>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</si>
  <si>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</si>
  <si>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</si>
  <si>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</si>
  <si>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</si>
  <si>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</si>
  <si>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</si>
  <si>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</si>
  <si>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</si>
  <si>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</si>
  <si>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</si>
  <si>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</si>
  <si>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</si>
  <si>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</si>
  <si>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</si>
  <si>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</si>
  <si>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</si>
  <si>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</si>
  <si>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</si>
  <si>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</si>
  <si>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</si>
  <si>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</si>
  <si>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</si>
  <si>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</si>
  <si>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</si>
  <si>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</si>
  <si>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</si>
  <si>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</si>
  <si>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</si>
  <si>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</si>
  <si>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</si>
  <si>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</si>
  <si>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</si>
  <si>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</si>
  <si>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</si>
  <si>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</si>
  <si>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</si>
  <si>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</si>
  <si>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</si>
  <si>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</si>
  <si>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</si>
  <si>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</si>
  <si>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</si>
  <si>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</si>
  <si>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</si>
  <si>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</si>
  <si>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</si>
  <si>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</si>
  <si>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</si>
  <si>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</si>
  <si>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</si>
  <si>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</si>
  <si>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</si>
  <si>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</si>
  <si>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</si>
  <si>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</si>
  <si>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</si>
  <si>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</si>
  <si>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</si>
  <si>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</si>
  <si>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</si>
  <si>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</si>
  <si>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</si>
  <si>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</si>
  <si>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</si>
  <si>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</si>
  <si>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</si>
  <si>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</si>
  <si>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</si>
  <si>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</si>
  <si>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</si>
  <si>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</si>
  <si>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</si>
  <si>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</si>
  <si>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</si>
  <si>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</si>
  <si>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</si>
  <si>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</si>
  <si>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</si>
  <si>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</si>
  <si>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</si>
  <si>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</si>
  <si>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</si>
  <si>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</si>
  <si>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</si>
  <si>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</si>
  <si>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</si>
  <si>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</si>
  <si>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</si>
  <si>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</si>
  <si>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</si>
  <si>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</si>
  <si>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</si>
  <si>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</si>
  <si>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</si>
  <si>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</si>
  <si>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</si>
  <si>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</si>
  <si>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</si>
  <si>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</si>
  <si>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</si>
  <si>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</si>
  <si>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</si>
  <si>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</si>
  <si>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</si>
  <si>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</si>
  <si>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</si>
  <si>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</si>
  <si>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</si>
  <si>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</si>
  <si>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</si>
  <si>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</si>
  <si>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</si>
  <si>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</si>
  <si>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</si>
  <si>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</si>
  <si>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</si>
  <si>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</si>
  <si>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</si>
  <si>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</si>
  <si>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</si>
  <si>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</si>
  <si>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</si>
  <si>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</si>
  <si>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</si>
  <si>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</si>
  <si>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</si>
  <si>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</si>
  <si>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</si>
  <si>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</si>
  <si>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</si>
  <si>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</si>
  <si>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</si>
  <si>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</si>
  <si>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</si>
  <si>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</si>
  <si>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</si>
  <si>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</si>
  <si>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</si>
  <si>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</si>
  <si>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</si>
  <si>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</si>
  <si>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</si>
  <si>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</si>
  <si>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</si>
  <si>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</si>
  <si>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</si>
  <si>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</si>
  <si>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</si>
  <si>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</si>
  <si>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</si>
  <si>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</si>
  <si>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</si>
  <si>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</si>
  <si>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</si>
  <si>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</si>
  <si>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</si>
  <si>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</si>
  <si>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</si>
  <si>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</si>
  <si>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</si>
  <si>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</si>
  <si>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</si>
  <si>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</si>
  <si>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</si>
  <si>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</si>
  <si>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</si>
  <si>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</si>
  <si>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</si>
  <si>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</si>
  <si>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</si>
  <si>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</si>
  <si>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</si>
  <si>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</si>
  <si>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</si>
  <si>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</si>
  <si>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</si>
  <si>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</si>
  <si>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</si>
  <si>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</si>
  <si>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</si>
  <si>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</si>
  <si>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</si>
  <si>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</si>
  <si>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</si>
  <si>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</si>
  <si>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</si>
  <si>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</si>
  <si>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</si>
  <si>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</si>
  <si>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</si>
  <si>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</si>
  <si>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</si>
  <si>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</si>
  <si>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</si>
  <si>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</si>
  <si>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</si>
  <si>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</si>
  <si>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</si>
  <si>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</si>
  <si>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</si>
  <si>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</si>
  <si>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</si>
  <si>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</si>
  <si>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</si>
  <si>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</si>
  <si>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</si>
  <si>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</si>
  <si>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</si>
  <si>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</si>
  <si>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</si>
  <si>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</si>
  <si>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</si>
  <si>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</si>
  <si>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</si>
  <si>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</si>
  <si>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</si>
  <si>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</si>
  <si>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</si>
  <si>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</si>
  <si>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</si>
  <si>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</si>
  <si>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</si>
  <si>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</si>
  <si>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</si>
  <si>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</si>
  <si>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</si>
  <si>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</si>
  <si>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</si>
  <si>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</si>
  <si>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</si>
  <si>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</si>
  <si>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</si>
  <si>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</si>
  <si>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</si>
  <si>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</si>
  <si>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</si>
  <si>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</si>
  <si>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</si>
  <si>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</si>
  <si>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</si>
  <si>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</si>
  <si>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</si>
  <si>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</si>
  <si>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</si>
  <si>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</si>
  <si>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</si>
  <si>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</si>
  <si>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</si>
  <si>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</si>
  <si>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</si>
  <si>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</si>
  <si>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</si>
  <si>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</si>
  <si>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</si>
  <si>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</si>
  <si>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</si>
  <si>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</si>
  <si>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</si>
  <si>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</si>
  <si>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</si>
  <si>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</si>
  <si>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</si>
  <si>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</si>
  <si>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</si>
  <si>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</si>
  <si>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</si>
  <si>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</si>
  <si>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</si>
  <si>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</si>
  <si>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</si>
  <si>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</si>
  <si>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</si>
  <si>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</si>
  <si>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</si>
  <si>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</si>
  <si>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</si>
  <si>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</si>
  <si>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</si>
  <si>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</si>
  <si>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</si>
  <si>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</si>
  <si>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</si>
  <si>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</si>
  <si>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</si>
  <si>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</si>
  <si>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</si>
  <si>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</si>
  <si>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</si>
  <si>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</si>
  <si>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</si>
  <si>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</si>
  <si>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</si>
  <si>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</si>
  <si>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</si>
  <si>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</si>
  <si>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</si>
  <si>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</si>
  <si>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</si>
  <si>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</si>
  <si>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</si>
  <si>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</si>
  <si>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</si>
  <si>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</si>
  <si>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</si>
  <si>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</si>
  <si>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</si>
  <si>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</si>
  <si>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</si>
  <si>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</si>
  <si>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</si>
  <si>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</si>
  <si>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</si>
  <si>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</si>
  <si>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</si>
  <si>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</si>
  <si>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</si>
  <si>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</si>
  <si>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</si>
  <si>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</si>
  <si>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</si>
  <si>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</si>
  <si>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</si>
  <si>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</si>
  <si>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</si>
  <si>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</si>
  <si>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</si>
  <si>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</si>
  <si>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</si>
  <si>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</si>
  <si>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</si>
  <si>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</si>
  <si>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</si>
  <si>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</si>
  <si>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</si>
  <si>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</si>
  <si>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</si>
  <si>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</si>
  <si>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</si>
  <si>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</si>
  <si>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</si>
  <si>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</si>
  <si>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</si>
  <si>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</si>
  <si>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</si>
  <si>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</si>
  <si>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</si>
  <si>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</si>
  <si>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</si>
  <si>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</si>
  <si>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</si>
  <si>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</si>
  <si>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</si>
  <si>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</si>
  <si>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</si>
  <si>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</si>
  <si>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</si>
  <si>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</si>
  <si>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</si>
  <si>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</si>
  <si>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</si>
  <si>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</si>
  <si>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</si>
  <si>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</si>
  <si>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</si>
  <si>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</si>
  <si>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</si>
  <si>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</si>
  <si>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</si>
  <si>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</si>
  <si>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</si>
  <si>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</si>
  <si>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</si>
  <si>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</si>
  <si>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</si>
  <si>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</si>
  <si>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</si>
  <si>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</si>
  <si>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</si>
  <si>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</si>
  <si>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</si>
  <si>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</si>
  <si>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</si>
  <si>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</si>
  <si>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</si>
  <si>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</si>
  <si>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</si>
  <si>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</si>
  <si>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</si>
  <si>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</si>
  <si>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</si>
  <si>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</si>
  <si>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</si>
  <si>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</si>
  <si>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</si>
  <si>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</si>
  <si>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</si>
  <si>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</si>
  <si>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</si>
  <si>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</si>
  <si>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</si>
  <si>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</si>
  <si>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</si>
  <si>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</si>
  <si>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</si>
  <si>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</si>
  <si>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</si>
  <si>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</si>
  <si>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</si>
  <si>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</si>
  <si>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</si>
  <si>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</si>
  <si>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</si>
  <si>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</si>
  <si>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</si>
  <si>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</si>
  <si>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</si>
  <si>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</si>
  <si>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</si>
  <si>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</si>
  <si>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</si>
  <si>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</si>
  <si>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</si>
  <si>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</si>
  <si>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</si>
  <si>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</si>
  <si>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</si>
  <si>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</si>
  <si>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</si>
  <si>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</si>
  <si>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</si>
  <si>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</si>
  <si>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</si>
  <si>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</si>
  <si>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</si>
  <si>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</si>
  <si>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</si>
  <si>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</si>
  <si>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</si>
  <si>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</si>
  <si>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</si>
  <si>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</si>
  <si>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</si>
  <si>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</si>
  <si>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</si>
  <si>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</si>
  <si>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</si>
  <si>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</si>
  <si>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</si>
  <si>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</si>
  <si>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</si>
  <si>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</si>
  <si>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</si>
  <si>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</si>
  <si>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</si>
  <si>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</si>
  <si>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</si>
  <si>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</si>
  <si>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</si>
  <si>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</si>
  <si>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</si>
  <si>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</si>
  <si>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</si>
  <si>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</si>
  <si>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</si>
  <si>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</si>
  <si>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</si>
  <si>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</si>
  <si>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</si>
  <si>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</si>
  <si>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</si>
  <si>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</si>
  <si>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</si>
  <si>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</si>
  <si>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</si>
  <si>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</si>
  <si>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</si>
  <si>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</si>
  <si>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</si>
  <si>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</si>
  <si>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</si>
  <si>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</si>
  <si>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</si>
  <si>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</si>
  <si>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</si>
  <si>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</si>
  <si>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</si>
  <si>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</si>
  <si>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</si>
  <si>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</si>
  <si>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</si>
  <si>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</si>
  <si>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</si>
  <si>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</si>
  <si>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</si>
  <si>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</si>
  <si>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</si>
  <si>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</si>
  <si>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</si>
  <si>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</si>
  <si>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</si>
  <si>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</si>
  <si>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</si>
  <si>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</si>
  <si>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</si>
  <si>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</si>
  <si>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</si>
  <si>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</si>
  <si>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</si>
  <si>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</si>
  <si>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</si>
  <si>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</si>
  <si>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</si>
  <si>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</si>
  <si>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</si>
  <si>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</si>
  <si>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</si>
  <si>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</si>
  <si>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</si>
  <si>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</si>
  <si>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</si>
  <si>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</si>
  <si>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</si>
  <si>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</si>
  <si>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</si>
  <si>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</si>
  <si>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</si>
  <si>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</si>
  <si>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</si>
  <si>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</si>
  <si>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</si>
  <si>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</si>
  <si>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</si>
  <si>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</si>
  <si>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</si>
  <si>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</si>
  <si>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</si>
  <si>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</si>
  <si>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</si>
  <si>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</si>
  <si>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</si>
  <si>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</si>
  <si>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</si>
  <si>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</si>
  <si>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</si>
  <si>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</si>
  <si>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</si>
  <si>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</si>
  <si>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</si>
  <si>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</si>
  <si>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</si>
  <si>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</si>
  <si>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</si>
  <si>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</si>
  <si>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</si>
  <si>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</si>
  <si>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</si>
  <si>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</si>
  <si>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</si>
  <si>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</si>
  <si>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</si>
  <si>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</si>
  <si>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</si>
  <si>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</si>
  <si>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</si>
  <si>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</si>
  <si>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</si>
  <si>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</si>
  <si>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</si>
  <si>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</si>
  <si>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</si>
  <si>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</si>
  <si>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</si>
  <si>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</si>
  <si>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</si>
  <si>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</si>
  <si>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</si>
  <si>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</si>
  <si>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</si>
  <si>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</si>
  <si>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</si>
  <si>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</si>
  <si>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</si>
  <si>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</si>
  <si>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</si>
  <si>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</si>
  <si>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</si>
  <si>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</si>
  <si>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</si>
  <si>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</si>
  <si>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</si>
  <si>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</si>
  <si>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</si>
  <si>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</si>
  <si>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</si>
  <si>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</si>
  <si>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</si>
  <si>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</si>
  <si>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</si>
  <si>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</si>
  <si>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</si>
  <si>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</si>
  <si>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</si>
  <si>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</si>
  <si>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</si>
  <si>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</si>
  <si>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</si>
  <si>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</si>
  <si>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</si>
  <si>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</si>
  <si>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</si>
  <si>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</si>
  <si>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</si>
  <si>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</si>
  <si>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</si>
  <si>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</si>
  <si>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</si>
  <si>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</si>
  <si>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</si>
  <si>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</si>
  <si>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</si>
  <si>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</si>
  <si>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</si>
  <si>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</si>
  <si>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</si>
  <si>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</si>
  <si>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</si>
  <si>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</si>
  <si>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</si>
  <si>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</si>
  <si>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</si>
  <si>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</si>
  <si>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</si>
  <si>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</si>
  <si>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</si>
  <si>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</si>
  <si>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</si>
  <si>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</si>
  <si>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</si>
  <si>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</si>
  <si>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</si>
  <si>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</si>
  <si>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</si>
  <si>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</si>
  <si>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</si>
  <si>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</si>
  <si>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</si>
  <si>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</si>
  <si>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</si>
  <si>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</si>
  <si>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</si>
  <si>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</si>
  <si>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</si>
  <si>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</si>
  <si>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</si>
  <si>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</si>
  <si>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</si>
  <si>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</si>
  <si>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</si>
  <si>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</si>
  <si>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</si>
  <si>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</si>
  <si>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</si>
  <si>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</si>
  <si>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</si>
  <si>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</si>
  <si>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</si>
  <si>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</si>
  <si>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</si>
  <si>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</si>
  <si>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</si>
  <si>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</si>
  <si>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</si>
  <si>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</si>
  <si>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</si>
  <si>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</si>
  <si>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</si>
  <si>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</si>
  <si>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</si>
  <si>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</si>
  <si>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</si>
  <si>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</si>
  <si>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</si>
  <si>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</si>
  <si>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</si>
  <si>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</si>
  <si>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</si>
  <si>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</si>
  <si>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</si>
  <si>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</si>
  <si>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</si>
  <si>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</si>
  <si>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</si>
  <si>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</si>
  <si>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</si>
  <si>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</si>
  <si>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</si>
  <si>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</si>
  <si>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</si>
  <si>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</si>
  <si>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</si>
  <si>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</si>
  <si>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</si>
  <si>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</si>
  <si>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</si>
  <si>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</si>
  <si>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</si>
  <si>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</si>
  <si>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</si>
  <si>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</si>
  <si>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</si>
  <si>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</si>
  <si>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</si>
  <si>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</si>
  <si>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</si>
  <si>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</si>
  <si>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</si>
  <si>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</si>
  <si>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</si>
  <si>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</si>
  <si>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</si>
  <si>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</si>
  <si>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</si>
  <si>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</si>
  <si>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</si>
  <si>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</si>
  <si>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</si>
  <si>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</si>
  <si>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</si>
  <si>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</si>
  <si>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</si>
  <si>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</si>
  <si>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</si>
  <si>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</si>
  <si>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</si>
  <si>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</si>
  <si>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</si>
  <si>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</si>
  <si>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</si>
  <si>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</si>
  <si>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</si>
  <si>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</si>
  <si>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</si>
  <si>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</si>
  <si>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</si>
  <si>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</si>
  <si>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</si>
  <si>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</si>
  <si>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</si>
  <si>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</si>
  <si>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</si>
  <si>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</si>
  <si>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</si>
  <si>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</si>
  <si>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</si>
  <si>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</si>
  <si>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</si>
  <si>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</si>
  <si>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</si>
  <si>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</si>
  <si>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</si>
  <si>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</si>
  <si>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</si>
  <si>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</si>
  <si>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</si>
  <si>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</si>
  <si>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</si>
  <si>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</si>
  <si>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</si>
  <si>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</si>
  <si>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</si>
  <si>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</si>
  <si>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</si>
  <si>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</si>
  <si>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</si>
  <si>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</si>
  <si>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</si>
  <si>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</si>
  <si>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</si>
  <si>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</si>
  <si>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</si>
  <si>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</si>
  <si>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</si>
  <si>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</si>
  <si>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</si>
  <si>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</si>
  <si>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</si>
  <si>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</si>
  <si>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</si>
  <si>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</si>
  <si>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</si>
  <si>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</si>
  <si>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</si>
  <si>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</si>
  <si>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</si>
  <si>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</si>
  <si>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</si>
  <si>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</si>
  <si>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</si>
  <si>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</si>
  <si>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</si>
  <si>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</si>
  <si>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</si>
  <si>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</si>
  <si>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</si>
  <si>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</si>
  <si>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</si>
  <si>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</si>
  <si>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</si>
  <si>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</si>
  <si>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</si>
  <si>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</si>
  <si>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</si>
  <si>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</si>
  <si>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</si>
  <si>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</si>
  <si>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</si>
  <si>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</si>
  <si>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</si>
  <si>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</si>
  <si>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</si>
  <si>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</si>
  <si>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</si>
  <si>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</si>
  <si>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</si>
  <si>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</si>
  <si>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</si>
  <si>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</si>
  <si>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</si>
  <si>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</si>
  <si>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</si>
  <si>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</si>
  <si>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</si>
  <si>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</si>
  <si>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</si>
  <si>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</si>
  <si>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</si>
  <si>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</si>
  <si>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</si>
  <si>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</si>
  <si>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</si>
  <si>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</si>
  <si>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</si>
  <si>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</si>
  <si>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</si>
  <si>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</si>
  <si>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</si>
  <si>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</si>
  <si>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</si>
  <si>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</si>
  <si>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</si>
  <si>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</si>
  <si>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</si>
  <si>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</si>
  <si>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</si>
  <si>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</si>
  <si>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</si>
  <si>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</si>
  <si>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</si>
  <si>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</si>
  <si>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</si>
  <si>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</si>
  <si>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</si>
  <si>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</si>
  <si>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</si>
  <si>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</si>
  <si>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</si>
  <si>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</si>
  <si>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</si>
  <si>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</si>
  <si>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</si>
  <si>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</si>
  <si>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</si>
  <si>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</si>
  <si>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</si>
  <si>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</si>
  <si>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</si>
  <si>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</si>
  <si>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</si>
  <si>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</si>
  <si>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</si>
  <si>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</si>
  <si>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</si>
  <si>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</si>
  <si>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</si>
  <si>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</si>
  <si>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</si>
  <si>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</si>
  <si>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</si>
  <si>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</si>
  <si>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</si>
  <si>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</si>
  <si>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</si>
  <si>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</si>
  <si>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</si>
  <si>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</si>
  <si>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</si>
  <si>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</si>
  <si>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</si>
  <si>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</si>
  <si>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</si>
  <si>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</si>
  <si>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</si>
  <si>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</si>
  <si>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</si>
  <si>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</si>
  <si>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</si>
  <si>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</si>
  <si>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</si>
  <si>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</si>
  <si>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</si>
  <si>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</si>
  <si>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</si>
  <si>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</si>
  <si>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</si>
  <si>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</si>
  <si>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</si>
  <si>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</si>
  <si>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</si>
  <si>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</si>
  <si>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</si>
  <si>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</si>
  <si>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</si>
  <si>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</si>
  <si>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</si>
  <si>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</si>
  <si>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</si>
  <si>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</si>
  <si>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</si>
  <si>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</si>
  <si>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</si>
  <si>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</si>
  <si>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</si>
  <si>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</si>
  <si>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</si>
  <si>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</si>
  <si>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</si>
  <si>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</si>
  <si>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</si>
  <si>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</si>
  <si>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</si>
  <si>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</si>
  <si>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</si>
  <si>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</si>
  <si>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</si>
  <si>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</si>
  <si>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</si>
  <si>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</si>
  <si>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</si>
  <si>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</si>
  <si>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</si>
  <si>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</si>
  <si>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</si>
  <si>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</si>
  <si>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</si>
  <si>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</si>
  <si>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</si>
  <si>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</si>
  <si>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</si>
  <si>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</si>
  <si>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</si>
  <si>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</si>
  <si>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</si>
  <si>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</si>
  <si>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</si>
  <si>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</si>
  <si>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</si>
  <si>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</si>
  <si>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</si>
  <si>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</si>
  <si>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</si>
  <si>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</si>
  <si>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</si>
  <si>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</si>
  <si>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</si>
  <si>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</si>
  <si>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</si>
  <si>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</si>
  <si>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</si>
  <si>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</si>
  <si>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</si>
  <si>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</si>
  <si>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</si>
  <si>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</si>
  <si>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</si>
  <si>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</si>
  <si>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</si>
  <si>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</si>
  <si>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</si>
  <si>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</si>
  <si>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</si>
  <si>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</si>
  <si>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</si>
  <si>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</si>
  <si>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</si>
  <si>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</si>
  <si>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</si>
  <si>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</si>
  <si>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</si>
  <si>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</si>
  <si>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</si>
  <si>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</si>
  <si>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</si>
  <si>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</si>
  <si>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</si>
  <si>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</si>
  <si>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</si>
  <si>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</si>
  <si>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</si>
  <si>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</si>
  <si>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</si>
  <si>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</si>
  <si>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</si>
  <si>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</si>
  <si>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</si>
  <si>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</si>
  <si>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</si>
  <si>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</si>
  <si>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</si>
  <si>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</si>
  <si>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</si>
  <si>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</si>
  <si>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</si>
  <si>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</si>
  <si>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</si>
  <si>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</si>
  <si>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</si>
  <si>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</si>
  <si>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</si>
  <si>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</si>
  <si>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</si>
  <si>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</si>
  <si>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</si>
  <si>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</si>
  <si>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</si>
  <si>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</si>
  <si>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</si>
  <si>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</si>
  <si>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</si>
  <si>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</si>
  <si>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</si>
  <si>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</si>
  <si>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</si>
  <si>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</si>
  <si>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</si>
  <si>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</si>
  <si>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</si>
  <si>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</si>
  <si>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</si>
  <si>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</si>
  <si>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</si>
  <si>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</si>
  <si>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</si>
  <si>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</si>
  <si>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</si>
  <si>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</si>
  <si>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</si>
  <si>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</si>
  <si>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</si>
  <si>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</si>
  <si>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</si>
  <si>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</si>
  <si>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</si>
  <si>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</si>
  <si>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</si>
  <si>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</si>
  <si>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</si>
  <si>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</si>
  <si>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</si>
  <si>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</si>
  <si>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</si>
  <si>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</si>
  <si>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</si>
  <si>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</si>
  <si>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</si>
  <si>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</si>
  <si>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</si>
  <si>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</si>
  <si>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</si>
  <si>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</si>
  <si>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</si>
  <si>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</si>
  <si>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</si>
  <si>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</si>
  <si>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</si>
  <si>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</si>
  <si>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</si>
  <si>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</si>
  <si>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</si>
  <si>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</si>
  <si>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</si>
  <si>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</si>
  <si>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</si>
  <si>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</si>
  <si>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</si>
  <si>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</si>
  <si>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</si>
  <si>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</si>
  <si>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</si>
  <si>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</si>
  <si>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</si>
  <si>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</si>
  <si>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</si>
  <si>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</si>
  <si>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</si>
  <si>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</si>
  <si>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</si>
  <si>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</si>
  <si>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</si>
  <si>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</si>
  <si>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</si>
  <si>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</si>
  <si>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</si>
  <si>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</si>
  <si>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</si>
  <si>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</si>
  <si>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</si>
  <si>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</si>
  <si>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</si>
  <si>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</si>
  <si>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</si>
  <si>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</si>
  <si>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</si>
  <si>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</si>
  <si>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</si>
  <si>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</si>
  <si>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</si>
  <si>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</si>
  <si>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</si>
  <si>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</si>
  <si>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</si>
  <si>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</si>
  <si>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</si>
  <si>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</si>
  <si>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</si>
  <si>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</si>
  <si>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</si>
  <si>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</si>
  <si>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</si>
  <si>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</si>
  <si>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</si>
  <si>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</si>
  <si>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</si>
  <si>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</si>
  <si>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</si>
  <si>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</si>
  <si>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</si>
  <si>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</si>
  <si>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</si>
  <si>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</si>
  <si>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</si>
  <si>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</si>
  <si>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</si>
  <si>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</si>
  <si>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</si>
  <si>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</si>
  <si>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</si>
  <si>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</si>
  <si>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</si>
  <si>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</si>
  <si>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</si>
  <si>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</si>
  <si>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</si>
  <si>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</si>
  <si>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</si>
  <si>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</si>
  <si>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</si>
  <si>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</si>
  <si>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</si>
  <si>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</si>
  <si>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</si>
  <si>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</si>
  <si>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</si>
  <si>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</si>
  <si>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</si>
  <si>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</si>
  <si>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</si>
  <si>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</si>
  <si>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</si>
  <si>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</si>
  <si>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</si>
  <si>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</si>
  <si>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</si>
  <si>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</si>
  <si>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</si>
  <si>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</si>
  <si>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</si>
  <si>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</si>
  <si>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</si>
  <si>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</si>
  <si>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</si>
  <si>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</si>
  <si>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</si>
  <si>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</si>
  <si>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</si>
  <si>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</si>
  <si>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</si>
  <si>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</si>
  <si>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</si>
  <si>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</si>
  <si>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</si>
  <si>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</si>
  <si>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</si>
  <si>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</si>
  <si>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</si>
  <si>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</si>
  <si>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</si>
  <si>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</si>
  <si>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</si>
  <si>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</si>
  <si>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</si>
  <si>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</si>
  <si>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</si>
  <si>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</si>
  <si>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</si>
  <si>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</si>
  <si>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</si>
  <si>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</si>
  <si>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</si>
  <si>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</si>
  <si>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</si>
  <si>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</si>
  <si>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</si>
  <si>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</si>
  <si>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</si>
  <si>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</si>
  <si>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</si>
  <si>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</si>
  <si>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</si>
  <si>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</si>
  <si>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</si>
  <si>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</si>
  <si>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</si>
  <si>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</si>
  <si>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</si>
  <si>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</si>
  <si>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</si>
  <si>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</si>
  <si>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</si>
  <si>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</si>
  <si>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</si>
  <si>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</si>
  <si>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</si>
  <si>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</si>
  <si>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</si>
  <si>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</si>
  <si>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</si>
  <si>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</si>
  <si>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</si>
  <si>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</si>
  <si>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</si>
  <si>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</si>
  <si>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</si>
  <si>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</si>
  <si>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</si>
  <si>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</si>
  <si>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</si>
  <si>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</si>
  <si>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</si>
  <si>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</si>
  <si>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</si>
  <si>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</si>
  <si>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</si>
  <si>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</si>
  <si>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</si>
  <si>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</si>
  <si>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</si>
  <si>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</si>
  <si>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</si>
  <si>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</si>
  <si>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</si>
  <si>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</si>
  <si>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</si>
  <si>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</si>
  <si>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</si>
  <si>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</si>
  <si>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</si>
  <si>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</si>
  <si>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</si>
  <si>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</si>
  <si>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</si>
  <si>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</si>
  <si>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</si>
  <si>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</si>
  <si>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</si>
  <si>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</si>
  <si>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</si>
  <si>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</si>
  <si>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</si>
  <si>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</si>
  <si>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</si>
  <si>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</si>
  <si>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</si>
  <si>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</si>
  <si>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</si>
  <si>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</si>
  <si>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</si>
  <si>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</si>
  <si>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</si>
  <si>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</si>
  <si>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</si>
  <si>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</si>
  <si>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</si>
  <si>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</si>
  <si>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</si>
  <si>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</si>
  <si>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</si>
  <si>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</si>
  <si>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</si>
  <si>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</si>
  <si>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</si>
  <si>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</si>
  <si>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</si>
  <si>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</si>
  <si>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</si>
  <si>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</si>
  <si>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</si>
  <si>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</si>
  <si>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</si>
  <si>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</si>
  <si>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</si>
  <si>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</si>
  <si>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</si>
  <si>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</si>
  <si>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</si>
  <si>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</si>
  <si>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</si>
  <si>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</si>
  <si>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</si>
  <si>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</si>
  <si>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</si>
  <si>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</si>
  <si>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</si>
  <si>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</si>
  <si>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</si>
  <si>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</si>
  <si>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</si>
  <si>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</si>
  <si>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</si>
  <si>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</si>
  <si>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</si>
  <si>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</si>
  <si>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</si>
  <si>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</si>
  <si>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</si>
  <si>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</si>
  <si>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</si>
  <si>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</si>
  <si>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</si>
  <si>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</si>
  <si>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</si>
  <si>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</si>
  <si>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</si>
  <si>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</si>
  <si>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</si>
  <si>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</si>
  <si>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</si>
  <si>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</si>
  <si>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</si>
  <si>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</si>
  <si>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</si>
  <si>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</si>
  <si>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</si>
  <si>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</si>
  <si>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</si>
  <si>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</si>
  <si>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</si>
  <si>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</si>
  <si>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</si>
  <si>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</si>
  <si>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</si>
  <si>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</si>
  <si>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</si>
  <si>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</si>
  <si>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</si>
  <si>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</si>
  <si>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</si>
  <si>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</si>
  <si>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</si>
  <si>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</si>
  <si>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</si>
  <si>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</si>
  <si>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</si>
  <si>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</si>
  <si>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</si>
  <si>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</si>
  <si>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</si>
  <si>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</si>
  <si>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</si>
  <si>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</si>
  <si>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</si>
  <si>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</si>
  <si>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</si>
  <si>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</si>
  <si>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</si>
  <si>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</si>
  <si>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</si>
  <si>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</si>
  <si>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</si>
  <si>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</si>
  <si>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</si>
  <si>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</si>
  <si>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</si>
  <si>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</si>
  <si>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</si>
  <si>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</si>
  <si>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</si>
  <si>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</si>
  <si>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</si>
  <si>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</si>
  <si>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</si>
  <si>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</si>
  <si>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</si>
  <si>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</si>
  <si>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</si>
  <si>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</si>
  <si>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</si>
  <si>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</si>
  <si>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</si>
  <si>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</si>
  <si>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</si>
  <si>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</si>
  <si>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</si>
  <si>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</si>
  <si>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</si>
  <si>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</si>
  <si>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</si>
  <si>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</si>
  <si>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</si>
  <si>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</si>
  <si>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</si>
  <si>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</si>
  <si>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</si>
  <si>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</si>
  <si>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</si>
  <si>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</si>
  <si>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</si>
  <si>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</si>
  <si>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</si>
  <si>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</si>
  <si>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</si>
  <si>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</si>
  <si>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</si>
  <si>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</si>
  <si>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</si>
  <si>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</si>
  <si>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</si>
  <si>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</si>
  <si>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</si>
  <si>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</si>
  <si>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</si>
  <si>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</si>
  <si>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</si>
  <si>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</si>
  <si>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</si>
  <si>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</si>
  <si>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</si>
  <si>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</si>
  <si>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</si>
  <si>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</si>
  <si>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</si>
  <si>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</si>
  <si>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</si>
  <si>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</si>
  <si>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</si>
  <si>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</si>
  <si>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</si>
  <si>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</si>
  <si>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</si>
  <si>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</si>
  <si>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</si>
  <si>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</si>
  <si>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</si>
  <si>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</si>
  <si>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</si>
  <si>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</si>
  <si>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</si>
  <si>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</si>
  <si>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</si>
  <si>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</si>
  <si>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</si>
  <si>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</si>
  <si>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</si>
  <si>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</si>
  <si>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</si>
  <si>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</si>
  <si>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</si>
  <si>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</si>
  <si>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</si>
  <si>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</si>
  <si>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</si>
  <si>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</si>
  <si>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</si>
  <si>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</si>
  <si>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</si>
  <si>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</si>
  <si>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</si>
  <si>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</si>
  <si>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</si>
  <si>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</si>
  <si>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</si>
  <si>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</si>
  <si>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</si>
  <si>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</si>
  <si>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</si>
  <si>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</si>
  <si>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</si>
  <si>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</si>
  <si>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</si>
  <si>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</si>
  <si>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</si>
  <si>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</si>
  <si>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</si>
  <si>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</si>
  <si>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</si>
  <si>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</si>
  <si>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</si>
  <si>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</si>
  <si>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</si>
  <si>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</si>
  <si>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</si>
  <si>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</si>
  <si>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</si>
  <si>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</si>
  <si>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</si>
  <si>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</si>
  <si>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</si>
  <si>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</si>
  <si>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</si>
  <si>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</si>
  <si>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</si>
  <si>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</si>
  <si>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</si>
  <si>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</si>
  <si>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</si>
  <si>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</si>
  <si>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</si>
  <si>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</si>
  <si>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</si>
  <si>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</si>
  <si>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</si>
  <si>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</si>
  <si>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</si>
  <si>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</si>
  <si>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</si>
  <si>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</si>
  <si>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</si>
  <si>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</si>
  <si>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</si>
  <si>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</si>
  <si>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</si>
  <si>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</si>
  <si>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</si>
  <si>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</si>
  <si>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</si>
  <si>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</si>
  <si>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</si>
  <si>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</si>
  <si>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</si>
  <si>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</si>
  <si>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</si>
  <si>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</si>
  <si>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</si>
  <si>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</si>
  <si>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</si>
  <si>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</si>
  <si>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</si>
  <si>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</si>
  <si>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</si>
  <si>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</si>
  <si>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</si>
  <si>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</si>
  <si>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</si>
  <si>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</si>
  <si>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</si>
  <si>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</si>
  <si>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</si>
  <si>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</si>
  <si>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</si>
  <si>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</si>
  <si>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</si>
  <si>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</si>
  <si>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</si>
  <si>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</si>
  <si>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</si>
  <si>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</si>
  <si>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</si>
  <si>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</si>
  <si>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</si>
  <si>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</si>
  <si>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</si>
  <si>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</si>
  <si>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</si>
  <si>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</si>
  <si>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</si>
  <si>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</si>
  <si>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</si>
  <si>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</si>
  <si>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</si>
  <si>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</si>
  <si>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</si>
  <si>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</si>
  <si>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</si>
  <si>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</si>
  <si>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</si>
  <si>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</si>
  <si>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</si>
  <si>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</si>
  <si>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</si>
  <si>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</si>
  <si>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</si>
  <si>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</si>
  <si>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</si>
  <si>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</si>
  <si>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</si>
  <si>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</si>
  <si>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</si>
  <si>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</si>
  <si>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</si>
  <si>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</si>
  <si>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</si>
  <si>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</si>
  <si>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</si>
  <si>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</si>
  <si>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</si>
  <si>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</si>
  <si>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</si>
  <si>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</si>
  <si>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</si>
  <si>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</si>
  <si>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</si>
  <si>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</si>
  <si>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</si>
  <si>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</si>
  <si>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</si>
  <si>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</si>
  <si>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</si>
  <si>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</si>
  <si>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</si>
  <si>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</si>
  <si>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</si>
  <si>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</si>
  <si>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</si>
  <si>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</si>
  <si>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</si>
  <si>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</si>
  <si>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</si>
  <si>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</si>
  <si>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</si>
  <si>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</si>
  <si>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</si>
  <si>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</si>
  <si>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</si>
  <si>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</si>
  <si>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</si>
  <si>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</si>
  <si>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</si>
  <si>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</si>
  <si>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</si>
  <si>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</si>
  <si>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</si>
  <si>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</si>
  <si>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</si>
  <si>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</si>
  <si>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</si>
  <si>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</si>
  <si>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</si>
  <si>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</si>
  <si>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</si>
  <si>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</si>
  <si>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</si>
  <si>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</si>
  <si>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</si>
  <si>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</si>
  <si>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</si>
  <si>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</si>
  <si>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</si>
  <si>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</si>
  <si>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</si>
  <si>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</si>
  <si>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</si>
  <si>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</si>
  <si>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</si>
  <si>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</si>
  <si>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</si>
  <si>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</si>
  <si>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</si>
  <si>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</si>
  <si>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</si>
  <si>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</si>
  <si>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</si>
  <si>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</si>
  <si>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</si>
  <si>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</si>
  <si>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</si>
  <si>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</si>
  <si>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</si>
  <si>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</si>
  <si>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</si>
  <si>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</si>
  <si>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</si>
  <si>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</si>
  <si>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</si>
  <si>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</si>
  <si>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</si>
  <si>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</si>
  <si>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</si>
  <si>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</si>
  <si>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</si>
  <si>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</si>
  <si>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</si>
  <si>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</si>
  <si>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</si>
  <si>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</si>
  <si>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</si>
  <si>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</si>
  <si>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</si>
  <si>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</si>
  <si>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</si>
  <si>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</si>
  <si>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</si>
  <si>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</si>
  <si>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</si>
  <si>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</si>
  <si>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</si>
  <si>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</si>
  <si>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</si>
  <si>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</si>
  <si>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</si>
  <si>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</si>
  <si>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</si>
  <si>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</si>
  <si>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</si>
  <si>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</si>
  <si>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</si>
  <si>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</si>
  <si>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</si>
  <si>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</si>
  <si>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</si>
  <si>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</si>
  <si>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</si>
  <si>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</si>
  <si>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</si>
  <si>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</si>
  <si>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</si>
  <si>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</si>
  <si>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</si>
  <si>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</si>
  <si>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</si>
  <si>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</si>
  <si>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</si>
  <si>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</si>
  <si>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</si>
  <si>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</si>
  <si>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</si>
  <si>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</si>
  <si>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</si>
  <si>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</si>
  <si>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</si>
  <si>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</si>
  <si>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</si>
  <si>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</si>
  <si>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</si>
  <si>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</si>
  <si>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</si>
  <si>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</si>
  <si>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</si>
  <si>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</si>
  <si>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</si>
  <si>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</si>
  <si>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</si>
  <si>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</si>
  <si>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</si>
  <si>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</si>
  <si>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</si>
  <si>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</si>
  <si>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</si>
  <si>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</si>
  <si>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</si>
  <si>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</si>
  <si>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</si>
  <si>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</si>
  <si>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</si>
  <si>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</si>
  <si>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</si>
  <si>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</si>
  <si>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</si>
  <si>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</si>
  <si>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</si>
  <si>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</si>
  <si>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</si>
  <si>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</si>
  <si>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</si>
  <si>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</si>
  <si>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</si>
  <si>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</si>
  <si>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</si>
  <si>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</si>
  <si>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</si>
  <si>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</si>
  <si>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</si>
  <si>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</si>
  <si>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</si>
  <si>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</si>
  <si>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</si>
  <si>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</si>
  <si>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</si>
  <si>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</si>
  <si>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</si>
  <si>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</si>
  <si>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</si>
  <si>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</si>
  <si>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</si>
  <si>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</si>
  <si>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</si>
  <si>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</si>
  <si>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</si>
  <si>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</si>
  <si>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</si>
  <si>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</si>
  <si>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</si>
  <si>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</si>
  <si>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</si>
  <si>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</si>
  <si>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</si>
  <si>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</si>
  <si>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</si>
  <si>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</si>
  <si>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</si>
  <si>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</si>
  <si>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</si>
  <si>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</si>
  <si>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</si>
  <si>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</si>
  <si>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</si>
  <si>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</si>
  <si>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</si>
  <si>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</si>
  <si>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</si>
  <si>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</si>
  <si>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</si>
  <si>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</si>
  <si>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</si>
  <si>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</si>
  <si>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</si>
  <si>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</si>
  <si>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</si>
  <si>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</si>
  <si>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</si>
  <si>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</si>
  <si>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</si>
  <si>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</si>
  <si>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</si>
  <si>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</si>
  <si>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</si>
  <si>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</si>
  <si>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</si>
  <si>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</si>
  <si>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</si>
  <si>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</si>
  <si>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</si>
  <si>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</si>
  <si>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</si>
  <si>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</si>
  <si>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</si>
  <si>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</si>
  <si>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</si>
  <si>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</si>
  <si>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</si>
  <si>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</si>
  <si>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</si>
  <si>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</si>
  <si>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</si>
  <si>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</si>
  <si>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</si>
  <si>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</si>
  <si>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</si>
  <si>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</si>
  <si>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</si>
  <si>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</si>
  <si>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</si>
  <si>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</si>
  <si>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</si>
  <si>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</si>
  <si>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</si>
  <si>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</si>
  <si>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</si>
  <si>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</si>
  <si>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</si>
  <si>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</si>
  <si>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</si>
  <si>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</si>
  <si>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</si>
  <si>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</si>
  <si>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</si>
  <si>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</si>
  <si>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</si>
  <si>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</si>
  <si>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</si>
  <si>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</si>
  <si>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</si>
  <si>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</si>
  <si>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</si>
  <si>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</si>
  <si>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</si>
  <si>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</si>
  <si>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</si>
  <si>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</si>
  <si>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</si>
  <si>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</si>
  <si>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</si>
  <si>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</si>
  <si>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</si>
  <si>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</si>
  <si>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</si>
  <si>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</si>
  <si>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</si>
  <si>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</si>
  <si>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</si>
  <si>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</si>
  <si>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</si>
  <si>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</si>
  <si>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</si>
  <si>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</si>
  <si>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</si>
  <si>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</si>
  <si>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</si>
  <si>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</si>
  <si>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</si>
  <si>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</si>
  <si>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</si>
  <si>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</si>
  <si>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</si>
  <si>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</si>
  <si>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</si>
  <si>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</si>
  <si>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</si>
  <si>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</si>
  <si>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</si>
  <si>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</si>
  <si>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</si>
  <si>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</si>
  <si>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</si>
  <si>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</si>
  <si>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</si>
  <si>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</si>
  <si>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</si>
  <si>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</si>
  <si>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</si>
  <si>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</si>
  <si>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</si>
  <si>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</si>
  <si>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</si>
  <si>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</si>
  <si>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</si>
  <si>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</si>
  <si>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</si>
  <si>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</si>
  <si>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</si>
  <si>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</si>
  <si>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</si>
  <si>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</si>
  <si>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</si>
  <si>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</si>
  <si>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</si>
  <si>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</si>
  <si>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</si>
  <si>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</si>
  <si>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</si>
  <si>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</si>
  <si>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</si>
  <si>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</si>
  <si>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</si>
  <si>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</si>
  <si>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</si>
  <si>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</si>
  <si>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</si>
  <si>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</si>
  <si>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</si>
  <si>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</si>
  <si>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</si>
  <si>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</si>
  <si>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</si>
  <si>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</si>
  <si>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</si>
  <si>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</si>
  <si>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</si>
  <si>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</si>
  <si>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</si>
  <si>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</si>
  <si>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</si>
  <si>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</si>
  <si>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</si>
  <si>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</si>
  <si>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</si>
  <si>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</si>
  <si>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</si>
  <si>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</si>
  <si>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</si>
  <si>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</si>
  <si>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</si>
  <si>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</si>
  <si>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</si>
  <si>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</si>
  <si>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</si>
  <si>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</si>
  <si>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</si>
  <si>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</si>
  <si>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</si>
  <si>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</si>
  <si>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</si>
  <si>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</si>
  <si>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</si>
  <si>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</si>
  <si>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</si>
  <si>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</si>
  <si>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</si>
  <si>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</si>
  <si>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</si>
  <si>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</si>
  <si>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</si>
  <si>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</si>
  <si>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</si>
  <si>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</si>
  <si>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</si>
  <si>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</si>
  <si>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</si>
  <si>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</si>
  <si>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</si>
  <si>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</si>
  <si>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</si>
  <si>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</si>
  <si>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</si>
  <si>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</si>
  <si>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</si>
  <si>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</si>
  <si>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</si>
  <si>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</si>
  <si>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</si>
  <si>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</si>
  <si>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</si>
  <si>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</si>
  <si>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</si>
  <si>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</si>
  <si>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</si>
  <si>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</si>
  <si>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</si>
  <si>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</si>
  <si>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</si>
  <si>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</si>
  <si>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</si>
  <si>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</si>
  <si>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</si>
  <si>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</si>
  <si>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</si>
  <si>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</si>
  <si>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</si>
  <si>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</si>
  <si>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</si>
  <si>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</si>
  <si>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</si>
  <si>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</si>
  <si>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</si>
  <si>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</si>
  <si>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</si>
  <si>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</si>
  <si>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</si>
  <si>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</si>
  <si>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</si>
  <si>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</si>
  <si>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</si>
  <si>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</si>
  <si>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</si>
  <si>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</si>
  <si>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</si>
  <si>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</si>
  <si>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</si>
  <si>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</si>
  <si>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</si>
  <si>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</si>
  <si>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</si>
  <si>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</si>
  <si>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</si>
  <si>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</si>
  <si>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</si>
  <si>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</si>
  <si>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</si>
  <si>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</si>
  <si>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</si>
  <si>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</si>
  <si>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</si>
  <si>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</si>
  <si>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</si>
  <si>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</si>
  <si>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</si>
  <si>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</si>
  <si>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</si>
  <si>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</si>
  <si>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</si>
  <si>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</si>
  <si>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</si>
  <si>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</si>
  <si>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</si>
  <si>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</si>
  <si>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</si>
  <si>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</si>
  <si>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</si>
  <si>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</si>
  <si>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</si>
  <si>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</si>
  <si>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</si>
  <si>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</si>
  <si>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</si>
  <si>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</si>
  <si>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</si>
  <si>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</si>
  <si>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</si>
  <si>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</si>
  <si>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</si>
  <si>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</si>
  <si>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</si>
  <si>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</si>
  <si>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</si>
  <si>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</si>
  <si>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</si>
  <si>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</si>
  <si>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</si>
  <si>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</si>
  <si>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</si>
  <si>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</si>
  <si>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</si>
  <si>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</si>
  <si>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</si>
  <si>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</si>
  <si>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</si>
  <si>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</si>
  <si>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</si>
  <si>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</si>
  <si>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</si>
  <si>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</si>
  <si>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</si>
  <si>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</si>
  <si>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</si>
  <si>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</si>
  <si>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</si>
  <si>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</si>
  <si>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</si>
  <si>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</si>
  <si>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</si>
  <si>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</si>
  <si>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</si>
  <si>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</si>
  <si>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</si>
  <si>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</si>
  <si>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</si>
  <si>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</si>
  <si>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</si>
  <si>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</si>
  <si>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</si>
  <si>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</si>
  <si>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</si>
  <si>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</si>
  <si>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</si>
  <si>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</si>
  <si>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</si>
  <si>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</si>
  <si>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</si>
  <si>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</si>
  <si>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</si>
  <si>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</si>
  <si>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</si>
  <si>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</si>
  <si>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</si>
  <si>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</si>
  <si>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</si>
  <si>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</si>
  <si>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</si>
  <si>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</si>
  <si>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</si>
  <si>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</si>
  <si>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</si>
  <si>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</si>
  <si>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</si>
  <si>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</si>
  <si>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</si>
  <si>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</si>
  <si>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</si>
  <si>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</si>
  <si>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</si>
  <si>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</si>
  <si>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</si>
  <si>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</si>
  <si>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</si>
  <si>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</si>
  <si>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</si>
  <si>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</si>
  <si>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</si>
  <si>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</si>
  <si>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</si>
  <si>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</si>
  <si>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</si>
  <si>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</si>
  <si>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</si>
  <si>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</si>
  <si>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</si>
  <si>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</si>
  <si>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</si>
  <si>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</si>
  <si>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</si>
  <si>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</si>
  <si>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</si>
  <si>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</si>
  <si>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</si>
  <si>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</si>
  <si>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</si>
  <si>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</si>
  <si>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</si>
  <si>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</si>
  <si>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</si>
  <si>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</si>
  <si>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</si>
  <si>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</si>
  <si>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</si>
  <si>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</si>
  <si>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</si>
  <si>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</si>
  <si>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</si>
  <si>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</si>
  <si>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</si>
  <si>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</si>
  <si>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</si>
  <si>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</si>
  <si>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</si>
  <si>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</si>
  <si>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</si>
  <si>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</si>
  <si>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</si>
  <si>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</si>
  <si>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</si>
  <si>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</si>
  <si>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</si>
  <si>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</si>
  <si>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</si>
  <si>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</si>
  <si>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</si>
  <si>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</si>
  <si>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</si>
  <si>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</si>
  <si>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</si>
  <si>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</si>
  <si>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</si>
  <si>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</si>
  <si>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</si>
  <si>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</si>
  <si>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</si>
  <si>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</si>
  <si>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</si>
  <si>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</si>
  <si>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</si>
  <si>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</si>
  <si>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</si>
  <si>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</si>
  <si>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</si>
  <si>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</si>
  <si>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</si>
  <si>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</si>
  <si>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</si>
  <si>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</si>
  <si>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</si>
  <si>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</si>
  <si>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</si>
  <si>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</si>
  <si>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</si>
  <si>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</si>
  <si>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</si>
  <si>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</si>
  <si>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</si>
  <si>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</si>
  <si>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</si>
  <si>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</si>
  <si>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</si>
  <si>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</si>
  <si>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</si>
  <si>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</si>
  <si>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</si>
  <si>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</si>
  <si>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</si>
  <si>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</si>
  <si>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</si>
  <si>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</si>
  <si>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</si>
  <si>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</si>
  <si>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</si>
  <si>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</si>
  <si>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</si>
  <si>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</si>
  <si>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</si>
  <si>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</si>
  <si>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</si>
  <si>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</si>
  <si>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</si>
  <si>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</si>
  <si>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</si>
  <si>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</si>
  <si>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</si>
  <si>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</si>
  <si>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</si>
  <si>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</si>
  <si>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</si>
  <si>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</si>
  <si>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</si>
  <si>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</si>
  <si>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</si>
  <si>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</si>
  <si>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</si>
  <si>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</si>
  <si>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</si>
  <si>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</si>
  <si>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</si>
  <si>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</si>
  <si>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</si>
  <si>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</si>
  <si>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</si>
  <si>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</si>
  <si>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</si>
  <si>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</si>
  <si>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</si>
  <si>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</si>
  <si>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</si>
  <si>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</si>
  <si>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</si>
  <si>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</si>
  <si>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</si>
  <si>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</si>
  <si>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</si>
  <si>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</si>
  <si>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</si>
  <si>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</si>
  <si>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</si>
  <si>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</si>
  <si>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</si>
  <si>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</si>
  <si>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</si>
  <si>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</si>
  <si>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</si>
  <si>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</si>
  <si>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</si>
  <si>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</si>
  <si>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</si>
  <si>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</si>
  <si>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</si>
  <si>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</si>
  <si>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</si>
  <si>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</si>
  <si>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</si>
  <si>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</si>
  <si>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</si>
  <si>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</si>
  <si>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</si>
  <si>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</si>
  <si>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</si>
  <si>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</si>
  <si>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</si>
  <si>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</si>
  <si>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</si>
  <si>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</si>
  <si>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</si>
  <si>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</si>
  <si>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</si>
  <si>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</si>
  <si>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</si>
  <si>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</si>
  <si>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</si>
  <si>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</si>
  <si>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</si>
  <si>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</si>
  <si>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</si>
  <si>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</si>
  <si>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</si>
  <si>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</si>
  <si>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</si>
  <si>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</si>
  <si>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</si>
  <si>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</si>
  <si>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</si>
  <si>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</si>
  <si>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</si>
  <si>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</si>
  <si>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</si>
  <si>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</si>
  <si>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</si>
  <si>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</si>
  <si>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</si>
  <si>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</si>
  <si>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</si>
  <si>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</si>
  <si>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</si>
  <si>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</si>
  <si>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</si>
  <si>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</si>
  <si>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</si>
  <si>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</si>
  <si>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</si>
  <si>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</si>
  <si>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</si>
  <si>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</si>
  <si>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</si>
  <si>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</si>
  <si>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</si>
  <si>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</si>
  <si>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</si>
  <si>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</si>
  <si>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</si>
  <si>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</si>
  <si>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</si>
  <si>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</si>
  <si>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</si>
  <si>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</si>
  <si>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</si>
  <si>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</si>
  <si>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</si>
  <si>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</si>
  <si>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</si>
  <si>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</si>
  <si>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</si>
  <si>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</si>
  <si>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</si>
  <si>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</si>
  <si>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</si>
  <si>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</si>
  <si>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</si>
  <si>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</si>
  <si>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</si>
  <si>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</si>
  <si>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</si>
  <si>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</si>
  <si>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</si>
  <si>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</si>
  <si>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</si>
  <si>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</si>
  <si>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</si>
  <si>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</si>
  <si>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</si>
  <si>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</si>
  <si>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</si>
  <si>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</si>
  <si>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</si>
  <si>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</si>
  <si>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</si>
  <si>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</si>
  <si>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</si>
  <si>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</si>
  <si>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</si>
  <si>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</si>
  <si>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</si>
  <si>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</si>
  <si>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</si>
  <si>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</si>
  <si>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</si>
  <si>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</si>
  <si>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</si>
  <si>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</si>
  <si>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</si>
  <si>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</si>
  <si>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</si>
  <si>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</si>
  <si>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</si>
  <si>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</si>
  <si>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</si>
  <si>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</si>
  <si>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</si>
  <si>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</si>
  <si>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</si>
  <si>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</si>
  <si>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</si>
  <si>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</si>
  <si>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</si>
  <si>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</si>
  <si>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</si>
  <si>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</si>
  <si>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</si>
  <si>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</si>
  <si>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</si>
  <si>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</si>
  <si>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</si>
  <si>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</si>
  <si>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</si>
  <si>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</si>
  <si>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</si>
  <si>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</si>
  <si>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</si>
  <si>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</si>
  <si>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</si>
  <si>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</si>
  <si>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</si>
  <si>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</si>
  <si>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</si>
  <si>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</si>
  <si>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</si>
  <si>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</si>
  <si>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</si>
  <si>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</si>
  <si>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</si>
  <si>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</si>
  <si>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</si>
  <si>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</si>
  <si>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</si>
  <si>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</si>
  <si>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</si>
  <si>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</si>
  <si>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</si>
  <si>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</si>
  <si>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</si>
  <si>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</si>
  <si>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</si>
  <si>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</si>
  <si>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</si>
  <si>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</si>
  <si>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</si>
  <si>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</si>
  <si>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</si>
  <si>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</si>
  <si>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</si>
  <si>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</si>
  <si>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</si>
  <si>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</si>
  <si>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</si>
  <si>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</si>
  <si>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</si>
  <si>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</si>
  <si>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</si>
  <si>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</si>
  <si>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</si>
  <si>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</si>
  <si>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</si>
  <si>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</si>
  <si>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</si>
  <si>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</si>
  <si>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</si>
  <si>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</si>
  <si>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</si>
  <si>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</si>
  <si>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</si>
  <si>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</si>
  <si>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</si>
  <si>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</si>
  <si>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</si>
  <si>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</si>
  <si>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</si>
  <si>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</si>
  <si>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</si>
  <si>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</si>
  <si>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</si>
  <si>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</si>
  <si>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</si>
  <si>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</si>
  <si>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</si>
  <si>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</si>
  <si>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</si>
  <si>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</si>
  <si>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</si>
  <si>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</si>
  <si>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</si>
  <si>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</si>
  <si>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</si>
  <si>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</si>
  <si>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</si>
  <si>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</si>
  <si>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</si>
  <si>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</si>
  <si>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</si>
  <si>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</si>
  <si>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</si>
  <si>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</si>
  <si>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</si>
  <si>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</si>
  <si>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</si>
  <si>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</si>
  <si>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</si>
  <si>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</si>
  <si>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</si>
  <si>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</si>
  <si>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</si>
  <si>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</si>
  <si>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</si>
  <si>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</si>
  <si>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</si>
  <si>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</si>
  <si>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</si>
  <si>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</si>
  <si>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</si>
  <si>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</si>
  <si>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</si>
  <si>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</si>
  <si>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</si>
  <si>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</si>
  <si>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</si>
  <si>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</si>
  <si>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</si>
  <si>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</si>
  <si>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</si>
  <si>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</si>
  <si>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</si>
  <si>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</si>
  <si>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</si>
  <si>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</si>
  <si>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</si>
  <si>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</si>
  <si>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</si>
  <si>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</si>
  <si>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</si>
  <si>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</si>
  <si>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</si>
  <si>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</si>
  <si>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</si>
  <si>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</si>
  <si>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</si>
  <si>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</si>
  <si>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</si>
  <si>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</si>
  <si>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</si>
  <si>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</si>
  <si>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</si>
  <si>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</si>
  <si>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</si>
  <si>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</si>
  <si>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</si>
  <si>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</si>
  <si>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</si>
  <si>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</si>
  <si>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</si>
  <si>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</si>
  <si>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</si>
  <si>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</si>
  <si>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</si>
  <si>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</si>
  <si>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</si>
  <si>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</si>
  <si>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</si>
  <si>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</si>
  <si>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</si>
  <si>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</si>
  <si>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</si>
  <si>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</si>
  <si>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</si>
  <si>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</si>
  <si>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</si>
  <si>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</si>
  <si>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</si>
  <si>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</si>
  <si>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</si>
  <si>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</si>
  <si>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</si>
  <si>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</si>
  <si>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</si>
  <si>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</si>
  <si>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</si>
  <si>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</si>
  <si>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</si>
  <si>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</si>
  <si>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</si>
  <si>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</si>
  <si>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</si>
  <si>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</si>
  <si>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</si>
  <si>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</si>
  <si>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</si>
  <si>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</si>
  <si>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</si>
  <si>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</si>
  <si>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</si>
  <si>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</si>
  <si>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</si>
  <si>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</si>
  <si>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</si>
  <si>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</si>
  <si>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</si>
  <si>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</si>
  <si>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</si>
  <si>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</si>
  <si>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</si>
  <si>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</si>
  <si>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</si>
  <si>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</si>
  <si>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</si>
  <si>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</si>
  <si>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</si>
  <si>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</si>
  <si>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</si>
  <si>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</si>
  <si>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</si>
  <si>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</si>
  <si>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</si>
  <si>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</si>
  <si>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</si>
  <si>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</si>
  <si>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</si>
  <si>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</si>
  <si>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</si>
  <si>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</si>
  <si>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</si>
  <si>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</si>
  <si>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</si>
  <si>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</si>
  <si>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</si>
  <si>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</si>
  <si>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</si>
  <si>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</si>
  <si>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</si>
  <si>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</si>
  <si>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</si>
  <si>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</si>
  <si>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</si>
  <si>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</si>
  <si>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</si>
  <si>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</si>
  <si>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</si>
  <si>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</si>
  <si>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</si>
  <si>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</si>
  <si>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</si>
  <si>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</si>
  <si>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</si>
  <si>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</si>
  <si>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</si>
  <si>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</si>
  <si>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</si>
  <si>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</si>
  <si>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</si>
  <si>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</si>
  <si>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</si>
  <si>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</si>
  <si>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</si>
  <si>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</si>
  <si>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</si>
  <si>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</si>
  <si>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</si>
  <si>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</si>
  <si>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</si>
  <si>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</si>
  <si>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</si>
  <si>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</si>
  <si>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</si>
  <si>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</si>
  <si>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</si>
  <si>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</si>
  <si>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</si>
  <si>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</si>
  <si>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</si>
  <si>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</si>
  <si>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</si>
  <si>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</si>
  <si>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</si>
  <si>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</si>
  <si>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</si>
  <si>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</si>
  <si>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</si>
  <si>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</si>
  <si>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</si>
  <si>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</si>
  <si>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</si>
  <si>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</si>
  <si>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</si>
  <si>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</si>
  <si>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</si>
  <si>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</si>
  <si>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</si>
  <si>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</si>
  <si>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</si>
  <si>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</si>
  <si>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</si>
  <si>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</si>
  <si>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</si>
  <si>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</si>
  <si>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</si>
  <si>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</si>
  <si>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</si>
  <si>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</si>
  <si>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</si>
  <si>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</si>
  <si>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</si>
  <si>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</si>
  <si>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</si>
  <si>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</si>
  <si>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</si>
  <si>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</si>
  <si>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</si>
  <si>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</si>
  <si>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</si>
  <si>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</si>
  <si>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</si>
  <si>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</si>
  <si>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</si>
  <si>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</si>
  <si>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</si>
  <si>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</si>
  <si>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</si>
  <si>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</si>
  <si>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</si>
  <si>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</si>
  <si>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</si>
  <si>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</si>
  <si>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</si>
  <si>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</si>
  <si>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</si>
  <si>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</si>
  <si>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</si>
  <si>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</si>
  <si>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</si>
  <si>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</si>
  <si>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</si>
  <si>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</si>
  <si>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</si>
  <si>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</si>
  <si>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</si>
  <si>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</si>
  <si>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</si>
  <si>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</si>
  <si>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</si>
  <si>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</si>
  <si>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</si>
  <si>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</si>
  <si>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</si>
  <si>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</si>
  <si>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</si>
  <si>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</si>
  <si>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</si>
  <si>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</si>
  <si>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</si>
  <si>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</si>
  <si>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</si>
  <si>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</si>
  <si>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</si>
  <si>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</si>
  <si>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</si>
  <si>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</si>
  <si>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</si>
  <si>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</si>
  <si>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</si>
  <si>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</si>
  <si>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</si>
  <si>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</si>
  <si>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</si>
  <si>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</si>
  <si>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</si>
  <si>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</si>
  <si>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</si>
  <si>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</si>
  <si>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</si>
  <si>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</si>
  <si>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</si>
  <si>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</si>
  <si>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</si>
  <si>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</si>
  <si>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</si>
  <si>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</si>
  <si>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</si>
  <si>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</si>
  <si>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</si>
  <si>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</si>
  <si>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</si>
  <si>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</si>
  <si>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</si>
  <si>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</si>
  <si>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</si>
  <si>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</si>
  <si>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</si>
  <si>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</si>
  <si>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</si>
  <si>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</si>
  <si>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</si>
  <si>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</si>
  <si>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</si>
  <si>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</si>
  <si>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</si>
  <si>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</si>
  <si>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</si>
  <si>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</si>
  <si>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</si>
  <si>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</si>
  <si>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</si>
  <si>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</si>
  <si>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</si>
  <si>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</si>
  <si>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</si>
  <si>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</si>
  <si>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</si>
  <si>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</si>
  <si>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</si>
  <si>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</si>
  <si>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</si>
  <si>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</si>
  <si>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</si>
  <si>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</si>
  <si>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</si>
  <si>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</si>
  <si>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</si>
  <si>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</si>
  <si>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</si>
  <si>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</si>
  <si>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</si>
  <si>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</si>
  <si>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</si>
  <si>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</si>
  <si>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</si>
  <si>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</si>
  <si>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</si>
  <si>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</si>
  <si>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</si>
  <si>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</si>
  <si>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</si>
  <si>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</si>
  <si>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</si>
  <si>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</si>
  <si>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</si>
  <si>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</si>
  <si>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</si>
  <si>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</si>
  <si>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</si>
  <si>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</si>
  <si>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</si>
  <si>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</si>
  <si>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</si>
  <si>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</si>
  <si>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</si>
  <si>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</si>
  <si>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</si>
  <si>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</si>
  <si>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</si>
  <si>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</si>
  <si>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</si>
  <si>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</si>
  <si>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</si>
  <si>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</si>
  <si>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</si>
  <si>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</si>
  <si>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</si>
  <si>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</si>
  <si>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</si>
  <si>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</si>
  <si>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</si>
  <si>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</si>
  <si>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</si>
  <si>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</si>
  <si>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</si>
  <si>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</si>
  <si>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</si>
  <si>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</si>
  <si>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</si>
  <si>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</si>
  <si>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</si>
  <si>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</si>
  <si>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</si>
  <si>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</si>
  <si>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</si>
  <si>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</si>
  <si>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</si>
  <si>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</si>
  <si>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</si>
  <si>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</si>
  <si>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</si>
  <si>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</si>
  <si>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</si>
  <si>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</si>
  <si>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</si>
  <si>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</si>
  <si>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</si>
  <si>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</si>
  <si>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</si>
  <si>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</si>
  <si>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</si>
  <si>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</si>
  <si>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</si>
  <si>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</si>
  <si>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</si>
  <si>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</si>
  <si>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</si>
  <si>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</si>
  <si>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</si>
  <si>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</si>
  <si>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</si>
  <si>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</si>
  <si>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</si>
  <si>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</si>
  <si>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</si>
  <si>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</si>
  <si>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</si>
  <si>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</si>
  <si>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</si>
  <si>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</si>
  <si>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</si>
  <si>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</si>
  <si>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</si>
  <si>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</si>
  <si>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</si>
  <si>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</si>
  <si>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</si>
  <si>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</si>
  <si>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</si>
  <si>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</si>
  <si>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</si>
  <si>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</si>
  <si>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</si>
  <si>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</si>
  <si>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</si>
  <si>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</si>
  <si>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</si>
  <si>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</si>
  <si>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</si>
  <si>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</si>
  <si>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</si>
  <si>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</si>
  <si>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</si>
  <si>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</si>
  <si>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</si>
  <si>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</si>
  <si>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</si>
  <si>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</si>
  <si>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</si>
  <si>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</si>
  <si>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</si>
  <si>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</si>
  <si>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</si>
  <si>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</si>
  <si>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</si>
  <si>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</si>
  <si>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</si>
  <si>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</si>
  <si>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</si>
  <si>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</si>
  <si>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</si>
  <si>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</si>
  <si>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</si>
  <si>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</si>
  <si>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</si>
  <si>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</si>
  <si>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</si>
  <si>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</si>
  <si>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</si>
  <si>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</si>
  <si>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</si>
  <si>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</si>
  <si>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</si>
  <si>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</si>
  <si>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</si>
  <si>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</si>
  <si>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</si>
  <si>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</si>
  <si>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</si>
  <si>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</si>
  <si>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</si>
  <si>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</si>
  <si>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</si>
  <si>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</si>
  <si>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</si>
  <si>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</si>
  <si>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</si>
  <si>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</si>
  <si>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</si>
  <si>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</si>
  <si>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</si>
  <si>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</si>
  <si>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</si>
  <si>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</si>
  <si>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</si>
  <si>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</si>
  <si>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</si>
  <si>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</si>
  <si>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</si>
  <si>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</si>
  <si>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</si>
  <si>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</si>
  <si>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</si>
  <si>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</si>
  <si>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</si>
  <si>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</si>
  <si>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</si>
  <si>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</si>
  <si>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</si>
  <si>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</si>
  <si>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</si>
  <si>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</si>
  <si>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</si>
  <si>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</si>
  <si>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</si>
  <si>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</si>
  <si>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</si>
  <si>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</si>
  <si>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</si>
  <si>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</si>
  <si>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</si>
  <si>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</si>
  <si>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</si>
  <si>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</si>
  <si>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</si>
  <si>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</si>
  <si>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</si>
  <si>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</si>
  <si>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</si>
  <si>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</si>
  <si>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</si>
  <si>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</si>
  <si>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</si>
  <si>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</si>
  <si>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</si>
  <si>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</si>
  <si>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</si>
  <si>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</si>
  <si>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</si>
  <si>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</si>
  <si>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</si>
  <si>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</si>
  <si>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</si>
  <si>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</si>
  <si>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</si>
  <si>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</si>
  <si>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</si>
  <si>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</si>
  <si>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</si>
  <si>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</si>
  <si>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</si>
  <si>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</si>
  <si>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</si>
  <si>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</si>
  <si>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</si>
  <si>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</si>
  <si>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</si>
  <si>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</si>
  <si>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</si>
  <si>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</si>
  <si>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</si>
  <si>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</si>
  <si>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</si>
  <si>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</si>
  <si>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</si>
  <si>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</si>
  <si>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</si>
  <si>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</si>
  <si>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</si>
  <si>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</si>
  <si>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</si>
  <si>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</si>
  <si>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</si>
  <si>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</si>
  <si>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</si>
  <si>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</si>
  <si>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</si>
  <si>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</si>
  <si>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</si>
  <si>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</si>
  <si>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</si>
  <si>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</si>
  <si>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</si>
  <si>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</si>
  <si>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</si>
  <si>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</si>
  <si>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</si>
  <si>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</si>
  <si>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</si>
  <si>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</si>
  <si>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</si>
  <si>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</si>
  <si>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</si>
  <si>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</si>
  <si>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</si>
  <si>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</si>
  <si>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</si>
  <si>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</si>
  <si>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</si>
  <si>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</si>
  <si>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</si>
  <si>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</si>
  <si>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</si>
  <si>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</si>
  <si>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</si>
  <si>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</si>
  <si>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</si>
  <si>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</si>
  <si>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</si>
  <si>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</si>
  <si>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</si>
  <si>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</si>
  <si>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</si>
  <si>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</si>
  <si>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</si>
  <si>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</si>
  <si>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</si>
  <si>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</si>
  <si>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</si>
  <si>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</si>
  <si>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</si>
  <si>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</si>
  <si>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</si>
  <si>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</si>
  <si>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</si>
  <si>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</si>
  <si>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</si>
  <si>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</si>
  <si>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</si>
  <si>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</si>
  <si>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</si>
  <si>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</si>
  <si>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</si>
  <si>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</si>
  <si>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</si>
  <si>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</si>
  <si>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</si>
  <si>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</si>
  <si>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</si>
  <si>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</si>
  <si>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</si>
  <si>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</si>
  <si>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</si>
  <si>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</si>
  <si>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</si>
  <si>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</si>
  <si>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</si>
  <si>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</si>
  <si>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</si>
  <si>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</si>
  <si>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</si>
  <si>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</si>
  <si>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</si>
  <si>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</si>
  <si>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</si>
  <si>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</si>
  <si>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</si>
  <si>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</si>
  <si>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</si>
  <si>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</si>
  <si>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</si>
  <si>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</si>
  <si>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</si>
  <si>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</si>
  <si>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</si>
  <si>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</si>
  <si>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</si>
  <si>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</si>
  <si>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</si>
  <si>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</si>
  <si>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</si>
  <si>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</si>
  <si>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</si>
  <si>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</si>
  <si>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</si>
  <si>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</si>
  <si>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</si>
  <si>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</si>
  <si>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</si>
  <si>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</si>
  <si>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</si>
  <si>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</si>
  <si>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</si>
  <si>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</si>
  <si>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</si>
  <si>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</si>
  <si>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</si>
  <si>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</si>
  <si>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</si>
  <si>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</si>
  <si>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</si>
  <si>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</si>
  <si>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</si>
  <si>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</si>
  <si>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</si>
  <si>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</si>
  <si>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</si>
  <si>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</si>
  <si>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</si>
  <si>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</si>
  <si>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</si>
  <si>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</si>
  <si>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</si>
  <si>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</si>
  <si>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</si>
  <si>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</si>
  <si>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</si>
  <si>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</si>
  <si>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</si>
  <si>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</si>
  <si>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</si>
  <si>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</si>
  <si>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</si>
  <si>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</si>
  <si>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</si>
  <si>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</si>
  <si>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</si>
  <si>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</si>
  <si>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</si>
  <si>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</si>
  <si>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</si>
  <si>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</si>
  <si>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</si>
  <si>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</si>
  <si>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</si>
  <si>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</si>
  <si>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</si>
  <si>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</si>
  <si>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</si>
  <si>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</si>
  <si>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</si>
  <si>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</si>
  <si>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</si>
  <si>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</si>
  <si>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</si>
  <si>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</si>
  <si>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</si>
  <si>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</si>
  <si>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</si>
  <si>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</si>
  <si>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</si>
  <si>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</si>
  <si>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</si>
  <si>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</si>
  <si>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</si>
  <si>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</si>
  <si>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</si>
  <si>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</si>
  <si>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</si>
  <si>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</si>
  <si>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</si>
  <si>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</si>
  <si>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</si>
  <si>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</si>
  <si>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</si>
  <si>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</si>
  <si>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</si>
  <si>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</si>
  <si>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</si>
  <si>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</si>
  <si>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</si>
  <si>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</si>
  <si>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</si>
  <si>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</si>
  <si>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</si>
  <si>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</si>
  <si>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</si>
  <si>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</si>
  <si>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</si>
  <si>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</si>
  <si>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</si>
  <si>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</si>
  <si>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</si>
  <si>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</si>
  <si>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</si>
  <si>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</si>
  <si>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</si>
  <si>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</si>
  <si>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</si>
  <si>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</si>
  <si>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</si>
  <si>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</si>
  <si>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</si>
  <si>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</si>
  <si>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</si>
  <si>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</si>
  <si>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</si>
  <si>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</si>
  <si>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</si>
  <si>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</si>
  <si>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</si>
  <si>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</si>
  <si>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</si>
  <si>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</si>
  <si>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</si>
  <si>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</si>
  <si>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</si>
  <si>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</si>
  <si>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</si>
  <si>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</si>
  <si>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</si>
  <si>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</si>
  <si>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</si>
  <si>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</si>
  <si>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</si>
  <si>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</si>
  <si>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</si>
  <si>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</si>
  <si>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</si>
  <si>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</si>
  <si>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</si>
  <si>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</si>
  <si>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</si>
  <si>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</si>
  <si>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</si>
  <si>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</si>
  <si>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</si>
  <si>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</si>
  <si>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</si>
  <si>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</si>
  <si>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</si>
  <si>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</si>
  <si>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</si>
  <si>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</si>
  <si>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</si>
  <si>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</si>
  <si>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</si>
  <si>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</si>
  <si>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</si>
  <si>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</si>
  <si>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</si>
  <si>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</si>
  <si>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</si>
  <si>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</si>
  <si>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</si>
  <si>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</si>
  <si>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</si>
  <si>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</si>
  <si>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</si>
  <si>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</si>
  <si>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</si>
  <si>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</si>
  <si>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</si>
  <si>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</si>
  <si>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</si>
  <si>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</si>
  <si>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</si>
  <si>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</si>
  <si>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</si>
  <si>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</si>
  <si>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</si>
  <si>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</si>
  <si>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</si>
  <si>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</si>
  <si>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</si>
  <si>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</si>
  <si>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</si>
  <si>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</si>
  <si>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</si>
  <si>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</si>
  <si>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</si>
  <si>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</si>
  <si>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</si>
  <si>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</si>
  <si>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</si>
  <si>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</si>
  <si>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</si>
  <si>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</si>
  <si>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</si>
  <si>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</si>
  <si>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</si>
  <si>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</si>
  <si>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</si>
  <si>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</si>
  <si>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</si>
  <si>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</si>
  <si>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</si>
  <si>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</si>
  <si>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</si>
  <si>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</si>
  <si>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</si>
  <si>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</si>
  <si>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</si>
  <si>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</si>
  <si>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</si>
  <si>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</si>
  <si>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</si>
  <si>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</si>
  <si>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</si>
  <si>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</si>
  <si>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</si>
  <si>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</si>
  <si>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</si>
  <si>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</si>
  <si>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</si>
  <si>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</si>
  <si>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</si>
  <si>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</si>
  <si>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</si>
  <si>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</si>
  <si>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</si>
  <si>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</si>
  <si>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</si>
  <si>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</si>
  <si>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</si>
  <si>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</si>
  <si>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</si>
  <si>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</si>
  <si>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</si>
  <si>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</si>
  <si>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</si>
  <si>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</si>
  <si>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</si>
  <si>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</si>
  <si>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</si>
  <si>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</si>
  <si>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</si>
  <si>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</si>
  <si>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</si>
  <si>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</si>
  <si>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</si>
  <si>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</si>
  <si>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</si>
  <si>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</si>
  <si>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</si>
  <si>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</si>
  <si>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</si>
  <si>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</si>
  <si>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</si>
  <si>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</si>
  <si>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</si>
  <si>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</si>
  <si>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</si>
  <si>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</si>
  <si>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</si>
  <si>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</si>
  <si>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</si>
  <si>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</si>
  <si>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</si>
  <si>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</si>
  <si>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</si>
  <si>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</si>
  <si>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</si>
  <si>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</si>
  <si>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</si>
  <si>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</si>
  <si>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</si>
  <si>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</si>
  <si>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</si>
  <si>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</si>
  <si>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</si>
  <si>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</si>
  <si>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</si>
  <si>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</si>
  <si>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</si>
  <si>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</si>
  <si>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</si>
  <si>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</si>
  <si>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</si>
  <si>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</si>
  <si>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</si>
  <si>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</si>
  <si>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</si>
  <si>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</si>
  <si>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</si>
  <si>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</si>
  <si>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</si>
  <si>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</si>
  <si>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</si>
  <si>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</si>
  <si>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</si>
  <si>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</si>
  <si>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</si>
  <si>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</si>
  <si>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</si>
  <si>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</si>
  <si>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</si>
  <si>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</si>
  <si>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</si>
  <si>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</si>
  <si>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</si>
  <si>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</si>
  <si>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</si>
  <si>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</si>
  <si>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</si>
  <si>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</si>
  <si>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</si>
  <si>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</si>
  <si>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</si>
  <si>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</si>
  <si>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</si>
  <si>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</si>
  <si>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</si>
  <si>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</si>
  <si>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</si>
  <si>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</si>
  <si>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</si>
  <si>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</si>
  <si>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</si>
  <si>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</si>
  <si>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</si>
  <si>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</si>
  <si>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</si>
  <si>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</si>
  <si>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</si>
  <si>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</si>
  <si>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</si>
  <si>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</si>
  <si>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</si>
  <si>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</si>
  <si>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</si>
  <si>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</si>
  <si>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</si>
  <si>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</si>
  <si>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</si>
  <si>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</si>
  <si>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</si>
  <si>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</si>
  <si>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</si>
  <si>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</si>
  <si>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</si>
  <si>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</si>
  <si>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</si>
  <si>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</si>
  <si>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</si>
  <si>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</si>
  <si>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</si>
  <si>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</si>
  <si>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</si>
  <si>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</si>
  <si>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</si>
  <si>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</si>
  <si>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</si>
  <si>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</si>
  <si>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</si>
  <si>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</si>
  <si>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</si>
  <si>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</si>
  <si>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</si>
  <si>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</si>
  <si>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</si>
  <si>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</si>
  <si>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</si>
  <si>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</si>
  <si>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</si>
  <si>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</si>
  <si>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</si>
  <si>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</si>
  <si>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</si>
  <si>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</si>
  <si>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</si>
  <si>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</si>
  <si>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</si>
  <si>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</si>
  <si>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</si>
  <si>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</si>
  <si>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</si>
  <si>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</si>
  <si>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</si>
  <si>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</si>
  <si>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</si>
  <si>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</si>
  <si>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</si>
  <si>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</si>
  <si>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</si>
  <si>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</si>
  <si>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</si>
  <si>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</si>
  <si>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</si>
  <si>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</si>
  <si>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</si>
  <si>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</si>
  <si>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</si>
  <si>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</si>
  <si>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</si>
  <si>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</si>
  <si>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</si>
  <si>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</si>
  <si>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</si>
  <si>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</si>
  <si>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</si>
  <si>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</si>
  <si>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</si>
  <si>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</si>
  <si>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</si>
  <si>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</si>
  <si>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</si>
  <si>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</si>
  <si>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</si>
  <si>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</si>
  <si>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</si>
  <si>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</si>
  <si>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</si>
  <si>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</si>
  <si>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</si>
  <si>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</si>
  <si>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</si>
  <si>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</si>
  <si>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</si>
  <si>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</si>
  <si>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</si>
  <si>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</si>
  <si>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</si>
  <si>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</si>
  <si>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</si>
  <si>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</si>
  <si>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</si>
  <si>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</si>
  <si>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</si>
  <si>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</si>
  <si>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</si>
  <si>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</si>
  <si>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</si>
  <si>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</si>
  <si>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</si>
  <si>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</si>
  <si>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</si>
  <si>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</si>
  <si>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</si>
  <si>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</si>
  <si>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</si>
  <si>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</si>
  <si>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</si>
  <si>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</si>
  <si>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</si>
  <si>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</si>
  <si>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</si>
  <si>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</si>
  <si>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</si>
  <si>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</si>
  <si>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</si>
  <si>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</si>
  <si>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</si>
  <si>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</si>
  <si>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</si>
  <si>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</si>
  <si>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</si>
  <si>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</si>
  <si>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</si>
  <si>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</si>
  <si>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</si>
  <si>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</si>
  <si>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</si>
  <si>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</si>
  <si>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</si>
  <si>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</si>
  <si>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</si>
  <si>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</si>
  <si>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</si>
  <si>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</si>
  <si>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</si>
  <si>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</si>
  <si>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</si>
  <si>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</si>
  <si>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</si>
  <si>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</si>
  <si>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</si>
  <si>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</si>
  <si>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</si>
  <si>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</si>
  <si>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</si>
  <si>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</si>
  <si>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</si>
  <si>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</si>
  <si>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</si>
  <si>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</si>
  <si>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</si>
  <si>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</si>
  <si>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</si>
  <si>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</si>
  <si>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</si>
  <si>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</si>
  <si>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</si>
  <si>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</si>
  <si>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</si>
  <si>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</si>
  <si>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</si>
  <si>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</si>
  <si>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</si>
  <si>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</si>
  <si>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</si>
  <si>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</si>
  <si>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</si>
  <si>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</si>
  <si>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</si>
  <si>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</si>
  <si>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</si>
  <si>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</si>
  <si>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</si>
  <si>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</si>
  <si>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</si>
  <si>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</si>
  <si>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</si>
  <si>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</si>
  <si>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</si>
  <si>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</si>
  <si>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</si>
  <si>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</si>
  <si>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</si>
  <si>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</si>
  <si>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</si>
  <si>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</si>
  <si>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</si>
  <si>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</si>
  <si>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</si>
  <si>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</si>
  <si>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</si>
  <si>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</si>
  <si>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</si>
  <si>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</si>
  <si>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</si>
  <si>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</si>
  <si>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</si>
  <si>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</si>
  <si>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</si>
  <si>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</si>
  <si>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</si>
  <si>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</si>
  <si>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</si>
  <si>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</si>
  <si>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</si>
  <si>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</si>
  <si>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</si>
  <si>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</si>
  <si>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</si>
  <si>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</si>
  <si>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</si>
  <si>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</si>
  <si>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</si>
  <si>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</si>
  <si>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</si>
  <si>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</si>
  <si>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</si>
  <si>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</si>
  <si>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</si>
  <si>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</si>
  <si>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</si>
  <si>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</si>
  <si>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</si>
  <si>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</si>
  <si>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</si>
  <si>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</si>
  <si>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</si>
  <si>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</si>
  <si>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</si>
  <si>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</si>
  <si>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</si>
  <si>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</si>
  <si>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</si>
  <si>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</si>
  <si>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</si>
  <si>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</si>
  <si>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</si>
  <si>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</si>
  <si>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</si>
  <si>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</si>
  <si>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</si>
  <si>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</si>
  <si>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</si>
  <si>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</si>
  <si>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</si>
  <si>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</si>
  <si>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</si>
  <si>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</si>
  <si>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</si>
  <si>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</si>
  <si>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</si>
  <si>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</si>
  <si>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</si>
  <si>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</si>
  <si>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</si>
  <si>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</si>
  <si>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</si>
  <si>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</si>
  <si>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</si>
  <si>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</si>
  <si>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</si>
  <si>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</si>
  <si>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</si>
  <si>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</si>
  <si>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</si>
  <si>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</si>
  <si>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</si>
  <si>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</si>
  <si>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</si>
  <si>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</si>
  <si>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</si>
  <si>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</si>
  <si>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</si>
  <si>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</si>
  <si>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</si>
  <si>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</si>
  <si>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</si>
  <si>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</si>
  <si>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</si>
  <si>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</si>
  <si>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</si>
  <si>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</si>
  <si>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</si>
  <si>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</si>
  <si>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</si>
  <si>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</si>
  <si>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</si>
  <si>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</si>
  <si>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</si>
  <si>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</si>
  <si>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</si>
  <si>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</si>
  <si>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</si>
  <si>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</si>
  <si>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</si>
  <si>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</si>
  <si>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</si>
  <si>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</si>
  <si>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</si>
  <si>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</si>
  <si>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</si>
  <si>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</si>
  <si>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</si>
  <si>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</si>
  <si>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</si>
  <si>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</si>
  <si>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</si>
  <si>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</si>
  <si>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</si>
  <si>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</si>
  <si>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</si>
  <si>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</si>
  <si>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</si>
  <si>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</si>
  <si>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</si>
  <si>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</si>
  <si>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</si>
  <si>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</si>
  <si>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</si>
  <si>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</si>
  <si>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</si>
  <si>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</si>
  <si>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</si>
  <si>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</si>
  <si>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</si>
  <si>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</si>
  <si>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</si>
  <si>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</si>
  <si>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</si>
  <si>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</si>
  <si>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</si>
  <si>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</si>
  <si>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</si>
  <si>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</si>
  <si>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</si>
  <si>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</si>
  <si>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</si>
  <si>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</si>
  <si>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</si>
  <si>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</si>
  <si>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</si>
  <si>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</si>
  <si>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</si>
  <si>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</si>
  <si>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</si>
  <si>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</si>
  <si>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</si>
  <si>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</si>
  <si>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</si>
  <si>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</si>
  <si>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</si>
  <si>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</si>
  <si>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</si>
  <si>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</si>
  <si>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</si>
  <si>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</si>
  <si>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</si>
  <si>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</si>
  <si>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</si>
  <si>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</si>
  <si>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</si>
  <si>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</si>
  <si>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</si>
  <si>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</si>
  <si>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</si>
  <si>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</si>
  <si>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</si>
  <si>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</si>
  <si>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</si>
  <si>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</si>
  <si>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</si>
  <si>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</si>
  <si>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</si>
  <si>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</si>
  <si>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</si>
  <si>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</si>
  <si>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</si>
  <si>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</si>
  <si>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</si>
  <si>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</si>
  <si>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</si>
  <si>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</si>
  <si>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</si>
  <si>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</si>
  <si>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</si>
  <si>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</si>
  <si>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</si>
  <si>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</si>
  <si>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</si>
  <si>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</si>
  <si>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</si>
  <si>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</si>
  <si>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</si>
  <si>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</si>
  <si>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</si>
  <si>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</si>
  <si>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</si>
  <si>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</si>
  <si>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</si>
  <si>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</si>
  <si>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</si>
  <si>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</si>
  <si>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</si>
  <si>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</si>
  <si>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</si>
  <si>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</si>
  <si>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</si>
  <si>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</si>
  <si>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</si>
  <si>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</si>
  <si>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</si>
  <si>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</si>
  <si>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</si>
  <si>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</si>
  <si>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</si>
  <si>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</si>
  <si>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</si>
  <si>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</si>
  <si>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</si>
  <si>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</si>
  <si>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</si>
  <si>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</si>
  <si>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</si>
  <si>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</si>
  <si>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</si>
  <si>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</si>
  <si>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</si>
  <si>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</si>
  <si>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</si>
  <si>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</si>
  <si>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</si>
  <si>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</si>
  <si>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</si>
  <si>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</si>
  <si>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</si>
  <si>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</si>
  <si>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</si>
  <si>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</si>
  <si>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</si>
  <si>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</si>
  <si>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</si>
  <si>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</si>
  <si>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</si>
  <si>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</si>
  <si>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</si>
  <si>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</si>
  <si>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</si>
  <si>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</si>
  <si>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</si>
  <si>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</si>
  <si>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</si>
  <si>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</si>
  <si>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</si>
  <si>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</si>
  <si>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</si>
  <si>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</si>
  <si>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</si>
  <si>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</si>
  <si>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</si>
  <si>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</si>
  <si>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</si>
  <si>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</si>
  <si>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</si>
  <si>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</si>
  <si>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</si>
  <si>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</si>
  <si>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</si>
  <si>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</si>
  <si>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</si>
  <si>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</si>
  <si>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</si>
  <si>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</si>
  <si>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</si>
  <si>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</si>
  <si>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</si>
  <si>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</si>
  <si>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</si>
  <si>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</si>
  <si>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</si>
  <si>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</si>
  <si>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</si>
  <si>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</si>
  <si>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</si>
  <si>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</si>
  <si>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</si>
  <si>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</si>
  <si>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</si>
  <si>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</si>
  <si>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</si>
  <si>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</si>
  <si>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</si>
  <si>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</si>
  <si>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</si>
  <si>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</si>
  <si>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</si>
  <si>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</si>
  <si>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</si>
  <si>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</si>
  <si>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</si>
  <si>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</si>
  <si>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</si>
  <si>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</si>
  <si>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</si>
  <si>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</si>
  <si>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</si>
  <si>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</si>
  <si>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</si>
  <si>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</si>
  <si>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</si>
  <si>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</si>
  <si>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</si>
  <si>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</si>
  <si>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</si>
  <si>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</si>
  <si>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</si>
  <si>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</si>
  <si>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</si>
  <si>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</si>
  <si>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</si>
  <si>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</si>
  <si>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</si>
  <si>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</si>
  <si>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</si>
  <si>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</si>
  <si>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</si>
  <si>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</si>
  <si>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</si>
  <si>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</si>
  <si>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</si>
  <si>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</si>
  <si>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</si>
  <si>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</si>
  <si>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</si>
  <si>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</si>
  <si>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</si>
  <si>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</si>
  <si>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</si>
  <si>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</si>
  <si>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</si>
  <si>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</si>
  <si>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</si>
  <si>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</si>
  <si>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</si>
  <si>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</si>
  <si>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</si>
  <si>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</si>
  <si>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</si>
  <si>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</si>
  <si>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</si>
  <si>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</si>
  <si>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</si>
  <si>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</si>
  <si>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</si>
  <si>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</si>
  <si>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</si>
  <si>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</si>
  <si>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</si>
  <si>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</si>
  <si>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</si>
  <si>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</si>
  <si>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</si>
  <si>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</si>
  <si>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</si>
  <si>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</si>
  <si>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</si>
  <si>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</si>
  <si>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</si>
  <si>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</si>
  <si>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</si>
  <si>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</si>
  <si>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</si>
  <si>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</si>
  <si>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</si>
  <si>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</si>
  <si>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</si>
  <si>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</si>
  <si>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</si>
  <si>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</si>
  <si>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</si>
  <si>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</si>
  <si>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</si>
  <si>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</si>
  <si>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</si>
  <si>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</si>
  <si>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</si>
  <si>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</si>
  <si>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</si>
  <si>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</si>
  <si>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</si>
  <si>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</si>
  <si>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</si>
  <si>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</si>
  <si>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</si>
  <si>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</si>
  <si>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</si>
  <si>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</si>
  <si>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</si>
  <si>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</si>
  <si>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</si>
  <si>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</si>
  <si>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</si>
  <si>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</si>
  <si>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</si>
  <si>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</si>
  <si>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</si>
  <si>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</si>
  <si>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</si>
  <si>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</si>
  <si>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</si>
  <si>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</si>
  <si>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</si>
  <si>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</si>
  <si>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</si>
  <si>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</si>
  <si>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</si>
  <si>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</si>
  <si>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</si>
  <si>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</si>
  <si>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</si>
  <si>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</si>
  <si>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</si>
  <si>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</si>
  <si>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</si>
  <si>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</si>
  <si>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</si>
  <si>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</si>
  <si>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</si>
  <si>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</si>
  <si>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</si>
  <si>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</si>
  <si>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</si>
  <si>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</si>
  <si>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</si>
  <si>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</si>
  <si>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</si>
  <si>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</si>
  <si>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</si>
  <si>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</si>
  <si>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</si>
  <si>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</si>
  <si>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</si>
  <si>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</si>
  <si>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</si>
  <si>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</si>
  <si>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</si>
  <si>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</si>
  <si>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</si>
  <si>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</si>
  <si>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</si>
  <si>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</si>
  <si>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</si>
  <si>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</si>
  <si>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</si>
  <si>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</si>
  <si>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</si>
  <si>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</si>
  <si>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</si>
  <si>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</si>
  <si>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</si>
  <si>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</si>
  <si>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</si>
  <si>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</si>
  <si>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</si>
  <si>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</si>
  <si>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</si>
  <si>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</si>
  <si>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</si>
  <si>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</si>
  <si>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</si>
  <si>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</si>
  <si>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</si>
  <si>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</si>
  <si>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</si>
  <si>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</si>
  <si>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</si>
  <si>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</si>
  <si>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</si>
  <si>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</si>
  <si>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</si>
  <si>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</si>
  <si>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</si>
  <si>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</si>
  <si>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</si>
  <si>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</si>
  <si>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</si>
  <si>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</si>
  <si>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</si>
  <si>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</si>
  <si>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</si>
  <si>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</si>
  <si>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</si>
  <si>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</si>
  <si>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</si>
  <si>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</si>
  <si>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</si>
  <si>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</si>
  <si>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</si>
  <si>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</si>
  <si>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</si>
  <si>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</si>
  <si>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</si>
  <si>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</si>
  <si>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</si>
  <si>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</si>
  <si>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</si>
  <si>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</si>
  <si>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</si>
  <si>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</si>
  <si>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</si>
  <si>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</si>
  <si>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</si>
  <si>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</si>
  <si>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</si>
  <si>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</si>
  <si>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</si>
  <si>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</si>
  <si>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</si>
  <si>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</si>
  <si>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</si>
  <si>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</si>
  <si>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</si>
  <si>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</si>
  <si>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</si>
  <si>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</si>
  <si>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</si>
  <si>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</si>
  <si>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</si>
  <si>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</si>
  <si>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</si>
  <si>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</si>
  <si>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</si>
  <si>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</si>
  <si>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</si>
  <si>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</si>
  <si>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</si>
  <si>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</si>
  <si>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</si>
  <si>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</si>
  <si>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</si>
  <si>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</si>
  <si>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</si>
  <si>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</si>
  <si>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</si>
  <si>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</si>
  <si>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</si>
  <si>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</si>
  <si>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</si>
  <si>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</si>
  <si>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</si>
  <si>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</si>
  <si>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</si>
  <si>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</si>
  <si>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</si>
  <si>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</si>
  <si>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</si>
  <si>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</si>
  <si>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</si>
  <si>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</si>
  <si>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</si>
  <si>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</si>
  <si>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</si>
  <si>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</si>
  <si>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</si>
  <si>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</si>
  <si>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</si>
  <si>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</si>
  <si>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</si>
  <si>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</si>
  <si>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</si>
  <si>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</si>
  <si>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</si>
  <si>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</si>
  <si>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</si>
  <si>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</si>
  <si>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</si>
  <si>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</si>
  <si>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</si>
  <si>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</si>
  <si>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</si>
  <si>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</si>
  <si>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</si>
  <si>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</si>
  <si>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</si>
  <si>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</si>
  <si>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</si>
  <si>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</si>
  <si>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</si>
  <si>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</si>
  <si>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</si>
  <si>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</si>
  <si>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</si>
  <si>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</si>
  <si>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</si>
  <si>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</si>
  <si>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</si>
  <si>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</si>
  <si>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</si>
  <si>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</si>
  <si>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</si>
  <si>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</si>
  <si>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</si>
  <si>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</si>
  <si>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</si>
  <si>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</si>
  <si>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</si>
  <si>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</si>
  <si>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</si>
  <si>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</si>
  <si>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</si>
  <si>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</si>
  <si>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</si>
  <si>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</si>
  <si>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</si>
  <si>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</si>
  <si>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</si>
  <si>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</si>
  <si>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</si>
  <si>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</si>
  <si>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</si>
  <si>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</si>
  <si>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</si>
  <si>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</si>
  <si>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</si>
  <si>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</si>
  <si>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</si>
  <si>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</si>
  <si>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</si>
  <si>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</si>
  <si>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</si>
  <si>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</si>
  <si>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</si>
  <si>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</si>
  <si>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</si>
  <si>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</si>
  <si>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</si>
  <si>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</si>
  <si>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</si>
  <si>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</si>
  <si>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</si>
  <si>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</si>
  <si>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</si>
  <si>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</si>
  <si>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</si>
  <si>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</si>
  <si>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</si>
  <si>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</si>
  <si>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</si>
  <si>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</si>
  <si>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</si>
  <si>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</si>
  <si>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</si>
  <si>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</si>
  <si>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</si>
  <si>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</si>
  <si>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</si>
  <si>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</si>
  <si>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</si>
  <si>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</si>
  <si>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</si>
  <si>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</si>
  <si>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</si>
  <si>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</si>
  <si>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</si>
  <si>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</si>
  <si>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</si>
  <si>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</si>
  <si>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</si>
  <si>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</si>
  <si>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</si>
  <si>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</si>
  <si>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</si>
  <si>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</si>
  <si>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</si>
  <si>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</si>
  <si>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</si>
  <si>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</si>
  <si>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</si>
  <si>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</si>
  <si>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</si>
  <si>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</si>
  <si>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</si>
  <si>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</si>
  <si>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</si>
  <si>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</si>
  <si>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</si>
  <si>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</si>
  <si>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</si>
  <si>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</si>
  <si>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</si>
  <si>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</si>
  <si>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</si>
  <si>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</si>
  <si>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</si>
  <si>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</si>
  <si>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</si>
  <si>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</si>
  <si>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</si>
  <si>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</si>
  <si>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</si>
  <si>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</si>
  <si>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</si>
  <si>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</si>
  <si>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</si>
  <si>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</si>
  <si>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</si>
  <si>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</si>
  <si>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</si>
  <si>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</si>
  <si>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</si>
  <si>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</si>
  <si>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</si>
  <si>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</si>
  <si>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</si>
  <si>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</si>
  <si>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</si>
  <si>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</si>
  <si>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</si>
  <si>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</si>
  <si>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</si>
  <si>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</si>
  <si>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</si>
  <si>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</si>
  <si>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</si>
  <si>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</si>
  <si>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</si>
  <si>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</si>
  <si>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</si>
  <si>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</si>
  <si>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</si>
  <si>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</si>
  <si>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</si>
  <si>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</si>
  <si>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</si>
  <si>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</si>
  <si>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</si>
  <si>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</si>
  <si>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</si>
  <si>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</si>
  <si>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</si>
  <si>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</si>
  <si>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</si>
  <si>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</si>
  <si>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</si>
  <si>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</si>
  <si>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</si>
  <si>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</si>
  <si>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</si>
  <si>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</si>
  <si>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</si>
  <si>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</si>
  <si>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</si>
  <si>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</si>
  <si>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</si>
  <si>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</si>
  <si>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</si>
  <si>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</si>
  <si>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</si>
  <si>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</si>
  <si>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</si>
  <si>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</si>
  <si>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</si>
  <si>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</si>
  <si>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</si>
  <si>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</si>
  <si>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</si>
  <si>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</si>
  <si>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</si>
  <si>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</si>
  <si>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</si>
  <si>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</si>
  <si>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</si>
  <si>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</si>
  <si>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</si>
  <si>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</si>
  <si>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</si>
  <si>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</si>
  <si>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</si>
  <si>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</si>
  <si>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</si>
  <si>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</si>
  <si>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</si>
  <si>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</si>
  <si>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</si>
  <si>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</si>
  <si>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</si>
  <si>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</si>
  <si>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</si>
  <si>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</si>
  <si>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</si>
  <si>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</si>
  <si>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</si>
  <si>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</si>
  <si>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</si>
  <si>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</si>
  <si>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</si>
  <si>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</si>
  <si>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</si>
  <si>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</si>
  <si>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</si>
  <si>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</si>
  <si>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</si>
  <si>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</si>
  <si>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</si>
  <si>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</si>
  <si>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</si>
  <si>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</si>
  <si>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</si>
  <si>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</si>
  <si>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</si>
  <si>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</si>
  <si>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</si>
  <si>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</si>
  <si>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</si>
  <si>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</si>
  <si>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</si>
  <si>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</si>
  <si>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</si>
  <si>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</si>
  <si>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</si>
  <si>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</si>
  <si>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</si>
  <si>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</si>
  <si>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</si>
  <si>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</si>
  <si>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</si>
  <si>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</si>
  <si>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</si>
  <si>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</si>
  <si>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</si>
  <si>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</si>
  <si>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</si>
  <si>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</si>
  <si>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</si>
  <si>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</si>
  <si>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</si>
  <si>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</si>
  <si>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</si>
  <si>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</si>
  <si>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</si>
  <si>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</si>
  <si>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</si>
  <si>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</si>
  <si>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</si>
  <si>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</si>
  <si>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</si>
  <si>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</si>
  <si>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</si>
  <si>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</si>
  <si>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</si>
  <si>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</si>
  <si>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</si>
  <si>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</si>
  <si>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</si>
  <si>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</si>
  <si>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</si>
  <si>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</si>
  <si>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</si>
  <si>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</si>
  <si>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</si>
  <si>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</si>
  <si>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</si>
  <si>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</si>
  <si>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</si>
  <si>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</si>
  <si>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</si>
  <si>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</si>
  <si>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</si>
  <si>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</si>
  <si>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</si>
  <si>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</si>
  <si>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</si>
  <si>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</si>
  <si>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</si>
  <si>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</si>
  <si>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</si>
  <si>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</si>
  <si>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</si>
  <si>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</si>
  <si>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</si>
  <si>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</si>
  <si>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</si>
  <si>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</si>
  <si>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</si>
  <si>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</si>
  <si>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</si>
  <si>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</si>
  <si>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</si>
  <si>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</si>
  <si>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</si>
  <si>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</si>
  <si>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</si>
  <si>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</si>
  <si>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</si>
  <si>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</si>
  <si>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</si>
  <si>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</si>
  <si>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</si>
  <si>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</si>
  <si>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</si>
  <si>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</si>
  <si>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</si>
  <si>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</si>
  <si>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</si>
  <si>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</si>
  <si>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</si>
  <si>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</si>
  <si>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</si>
  <si>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</si>
  <si>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</si>
  <si>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</si>
  <si>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</si>
  <si>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</si>
  <si>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</si>
  <si>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</si>
  <si>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</si>
  <si>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</si>
  <si>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</si>
  <si>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</si>
  <si>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</si>
  <si>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</si>
  <si>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</si>
  <si>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</si>
  <si>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</si>
  <si>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</si>
  <si>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</si>
  <si>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</si>
  <si>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</si>
  <si>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</si>
  <si>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</si>
  <si>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</si>
  <si>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</si>
  <si>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</si>
  <si>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</si>
  <si>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</si>
  <si>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</si>
  <si>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</si>
  <si>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</si>
  <si>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</si>
  <si>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</si>
  <si>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</si>
  <si>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</si>
  <si>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</si>
  <si>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</si>
  <si>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</si>
  <si>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</si>
  <si>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</si>
  <si>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</si>
  <si>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</si>
  <si>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</si>
  <si>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</si>
  <si>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</si>
  <si>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</si>
  <si>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</si>
  <si>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</si>
  <si>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</si>
  <si>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</si>
  <si>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</si>
  <si>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</si>
  <si>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</si>
  <si>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</si>
  <si>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</si>
  <si>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</si>
  <si>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</si>
  <si>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</si>
  <si>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</si>
  <si>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</si>
  <si>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</si>
  <si>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</si>
  <si>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</si>
  <si>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</si>
  <si>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</si>
  <si>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</si>
  <si>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</si>
  <si>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</si>
  <si>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</si>
  <si>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</si>
  <si>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</si>
  <si>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</si>
  <si>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</si>
  <si>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</si>
  <si>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</si>
  <si>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</si>
  <si>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</si>
  <si>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</si>
  <si>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</si>
  <si>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</si>
  <si>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</si>
  <si>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</si>
  <si>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</si>
  <si>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</si>
  <si>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</si>
  <si>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</si>
  <si>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</si>
  <si>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</si>
  <si>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</si>
  <si>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</si>
  <si>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</si>
  <si>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</si>
  <si>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</si>
  <si>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</si>
  <si>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</si>
  <si>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</si>
  <si>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</si>
  <si>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</si>
  <si>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</si>
  <si>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</si>
  <si>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</si>
  <si>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</si>
  <si>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</si>
  <si>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</si>
  <si>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</si>
  <si>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</si>
  <si>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</si>
  <si>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</si>
  <si>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</si>
  <si>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</si>
  <si>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</si>
  <si>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</si>
  <si>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</si>
  <si>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</si>
  <si>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</si>
  <si>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</si>
  <si>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</si>
  <si>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</si>
  <si>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</si>
  <si>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</si>
  <si>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</si>
  <si>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</si>
  <si>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</si>
  <si>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</si>
  <si>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</si>
  <si>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</si>
  <si>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</si>
  <si>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</si>
  <si>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</si>
  <si>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</si>
  <si>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</si>
  <si>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</si>
  <si>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</si>
  <si>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</si>
  <si>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</si>
  <si>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</si>
  <si>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</si>
  <si>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</si>
  <si>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</si>
  <si>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</si>
  <si>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</si>
  <si>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</si>
  <si>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</si>
  <si>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</si>
  <si>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</si>
  <si>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</si>
  <si>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</si>
  <si>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</si>
  <si>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</si>
  <si>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</si>
  <si>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</si>
  <si>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</si>
  <si>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</si>
  <si>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</si>
  <si>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</si>
  <si>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</si>
  <si>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</si>
  <si>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</si>
  <si>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</si>
  <si>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</si>
  <si>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</si>
  <si>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</si>
  <si>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</si>
  <si>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</si>
  <si>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</si>
  <si>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</si>
  <si>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</si>
  <si>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</si>
  <si>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</si>
  <si>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</si>
  <si>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</si>
  <si>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</si>
  <si>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</si>
  <si>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</si>
  <si>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</si>
  <si>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</si>
  <si>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</si>
  <si>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</si>
  <si>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</si>
  <si>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</si>
  <si>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</si>
  <si>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</si>
  <si>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</si>
  <si>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</si>
  <si>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</si>
  <si>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</si>
  <si>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</si>
  <si>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</si>
  <si>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</si>
  <si>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</si>
  <si>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</si>
  <si>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</si>
  <si>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</si>
  <si>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</si>
  <si>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</si>
  <si>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</si>
  <si>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</si>
  <si>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</si>
  <si>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</si>
  <si>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</si>
  <si>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</si>
  <si>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</si>
  <si>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</si>
  <si>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</si>
  <si>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</si>
  <si>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</si>
  <si>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</si>
  <si>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</si>
  <si>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</si>
  <si>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</si>
  <si>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</si>
  <si>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</si>
  <si>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</si>
  <si>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</si>
  <si>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</si>
  <si>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</si>
  <si>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</si>
  <si>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</si>
  <si>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</si>
  <si>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</si>
  <si>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</si>
  <si>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</si>
  <si>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</si>
  <si>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</si>
  <si>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</si>
  <si>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</si>
  <si>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</si>
  <si>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</si>
  <si>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</si>
  <si>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</si>
  <si>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</si>
  <si>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</si>
  <si>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</si>
  <si>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</si>
  <si>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</si>
  <si>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</si>
  <si>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</si>
  <si>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</si>
  <si>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</si>
  <si>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</si>
  <si>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</si>
  <si>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</si>
  <si>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</si>
  <si>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</si>
  <si>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</si>
  <si>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</si>
  <si>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</si>
  <si>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</si>
  <si>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</si>
  <si>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</si>
  <si>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</si>
  <si>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</si>
  <si>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</si>
  <si>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</si>
  <si>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</si>
  <si>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</si>
  <si>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</si>
  <si>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</si>
  <si>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</si>
  <si>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</si>
  <si>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</si>
  <si>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</si>
  <si>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</si>
  <si>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</si>
  <si>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</si>
  <si>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</si>
  <si>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</si>
  <si>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</si>
  <si>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</si>
  <si>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</si>
  <si>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</si>
  <si>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</si>
  <si>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</si>
  <si>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</si>
  <si>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</si>
  <si>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</si>
  <si>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</si>
  <si>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</si>
  <si>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</si>
  <si>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</si>
  <si>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</si>
  <si>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</si>
  <si>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</si>
  <si>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</si>
  <si>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</si>
  <si>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</si>
  <si>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</si>
  <si>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</si>
  <si>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</si>
  <si>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</si>
  <si>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</si>
  <si>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</si>
  <si>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</si>
  <si>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</si>
  <si>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</si>
  <si>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</si>
  <si>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</si>
  <si>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</si>
  <si>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</si>
  <si>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</si>
  <si>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</si>
  <si>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</si>
  <si>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</si>
  <si>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</si>
  <si>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</si>
  <si>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</si>
  <si>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</si>
  <si>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</si>
  <si>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</si>
  <si>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</si>
  <si>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</si>
  <si>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</si>
  <si>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</si>
  <si>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</si>
  <si>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</si>
  <si>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</si>
  <si>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</si>
  <si>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</si>
  <si>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</si>
  <si>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</si>
  <si>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</si>
  <si>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</si>
  <si>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</si>
  <si>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</si>
  <si>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</si>
  <si>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</si>
  <si>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</si>
  <si>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</si>
  <si>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</si>
  <si>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</si>
  <si>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</si>
  <si>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</si>
  <si>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</si>
  <si>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</si>
  <si>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</si>
  <si>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</si>
  <si>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</si>
  <si>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</si>
  <si>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</si>
  <si>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</si>
  <si>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</si>
  <si>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</si>
  <si>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</si>
  <si>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</si>
  <si>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</si>
  <si>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</si>
  <si>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</si>
  <si>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</si>
  <si>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</si>
  <si>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</si>
  <si>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</si>
  <si>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</si>
  <si>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</si>
  <si>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</si>
  <si>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</si>
  <si>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</si>
  <si>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</si>
  <si>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</si>
  <si>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</si>
  <si>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</si>
  <si>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</si>
  <si>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</si>
  <si>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</si>
  <si>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</si>
  <si>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</si>
  <si>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</si>
  <si>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</si>
  <si>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</si>
  <si>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</si>
  <si>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</si>
  <si>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</si>
  <si>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</si>
  <si>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</si>
  <si>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</si>
  <si>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</si>
  <si>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</si>
  <si>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</si>
  <si>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</si>
  <si>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</si>
  <si>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</si>
  <si>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</si>
  <si>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</si>
  <si>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</si>
  <si>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</si>
  <si>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</si>
  <si>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</si>
  <si>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</si>
  <si>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</si>
  <si>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</si>
  <si>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</si>
  <si>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</si>
  <si>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</si>
  <si>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</si>
  <si>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</si>
  <si>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</si>
  <si>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</si>
  <si>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</si>
  <si>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</si>
  <si>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</si>
  <si>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</si>
  <si>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</si>
  <si>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</si>
  <si>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</si>
  <si>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</si>
  <si>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</si>
  <si>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</si>
  <si>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</si>
  <si>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</si>
  <si>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</si>
  <si>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</si>
  <si>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</si>
  <si>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</si>
  <si>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</si>
  <si>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</si>
  <si>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</si>
  <si>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</si>
  <si>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</si>
  <si>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</si>
  <si>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</si>
  <si>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</si>
  <si>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</si>
  <si>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</si>
  <si>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</si>
  <si>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</si>
  <si>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</si>
  <si>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</si>
  <si>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</si>
  <si>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</si>
  <si>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</si>
  <si>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</si>
  <si>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</si>
  <si>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</si>
  <si>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</si>
  <si>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</si>
  <si>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</si>
  <si>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</si>
  <si>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</si>
  <si>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</si>
  <si>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</si>
  <si>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</si>
  <si>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</si>
  <si>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</si>
  <si>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</si>
  <si>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</si>
  <si>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</si>
  <si>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</si>
  <si>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</si>
  <si>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</si>
  <si>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</si>
  <si>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</si>
  <si>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</si>
  <si>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</si>
  <si>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</si>
  <si>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</si>
  <si>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</si>
  <si>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</si>
  <si>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</si>
  <si>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</si>
  <si>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</si>
  <si>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</si>
  <si>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</si>
  <si>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</si>
  <si>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</si>
  <si>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</si>
  <si>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</si>
  <si>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</si>
  <si>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</si>
  <si>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</si>
  <si>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</si>
  <si>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</si>
  <si>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</si>
  <si>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</si>
  <si>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</si>
  <si>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</si>
  <si>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</si>
  <si>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</si>
  <si>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</si>
  <si>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</si>
  <si>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</si>
  <si>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</si>
  <si>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</si>
  <si>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</si>
  <si>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</si>
  <si>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</si>
  <si>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</si>
  <si>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</si>
  <si>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</si>
  <si>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</si>
  <si>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</si>
  <si>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</si>
  <si>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</si>
  <si>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</si>
  <si>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</si>
  <si>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</si>
  <si>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</si>
  <si>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</si>
  <si>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</si>
  <si>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</si>
  <si>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</si>
  <si>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</si>
  <si>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</si>
  <si>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</si>
  <si>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</si>
  <si>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</si>
  <si>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</si>
  <si>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</si>
  <si>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</si>
  <si>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</si>
  <si>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</si>
  <si>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</si>
  <si>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</si>
  <si>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</si>
  <si>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</si>
  <si>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</si>
  <si>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</si>
  <si>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</si>
  <si>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</si>
  <si>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</si>
  <si>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</si>
  <si>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</si>
  <si>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</si>
  <si>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</si>
  <si>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</si>
  <si>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</si>
  <si>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</si>
  <si>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</si>
  <si>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</si>
  <si>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</si>
  <si>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</si>
  <si>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</si>
  <si>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</si>
  <si>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</si>
  <si>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</si>
  <si>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</si>
  <si>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</si>
  <si>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</si>
  <si>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</si>
  <si>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</si>
  <si>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</si>
  <si>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</si>
  <si>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</si>
  <si>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</si>
  <si>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</si>
  <si>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</si>
  <si>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</si>
  <si>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</si>
  <si>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</si>
  <si>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</si>
  <si>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</si>
  <si>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</si>
  <si>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</si>
  <si>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</si>
  <si>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</si>
  <si>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</si>
  <si>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</si>
  <si>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</si>
  <si>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</si>
  <si>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</si>
  <si>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</si>
  <si>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</si>
  <si>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</si>
  <si>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</si>
  <si>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</si>
  <si>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</si>
  <si>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</si>
  <si>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</si>
  <si>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</si>
  <si>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</si>
  <si>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</si>
  <si>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</si>
  <si>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</si>
  <si>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</si>
  <si>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</si>
  <si>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</si>
  <si>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</si>
  <si>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</si>
  <si>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</si>
  <si>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</si>
  <si>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</si>
  <si>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</si>
  <si>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</si>
  <si>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</si>
  <si>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</si>
  <si>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</si>
  <si>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</si>
  <si>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</si>
  <si>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</si>
  <si>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</si>
  <si>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</si>
  <si>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</si>
  <si>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</si>
  <si>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</si>
  <si>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</si>
  <si>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</si>
  <si>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</si>
  <si>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</si>
  <si>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</si>
  <si>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</si>
  <si>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</si>
  <si>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</si>
  <si>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</si>
  <si>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</si>
  <si>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</si>
  <si>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</si>
  <si>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</si>
  <si>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</si>
  <si>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</si>
  <si>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</si>
  <si>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</si>
  <si>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</si>
  <si>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</si>
  <si>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</si>
  <si>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</si>
  <si>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</si>
  <si>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</si>
  <si>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</si>
  <si>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</si>
  <si>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</si>
  <si>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</si>
  <si>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</si>
  <si>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</si>
  <si>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</si>
  <si>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</si>
  <si>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</si>
  <si>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</si>
  <si>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</si>
  <si>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</si>
  <si>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</si>
  <si>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</si>
  <si>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</si>
  <si>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</si>
  <si>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</si>
  <si>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</si>
  <si>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</si>
  <si>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</si>
  <si>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</si>
  <si>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</si>
  <si>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</si>
  <si>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</si>
  <si>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</si>
  <si>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</si>
  <si>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</si>
  <si>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</si>
  <si>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</si>
  <si>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</si>
  <si>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</si>
  <si>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</si>
  <si>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</si>
  <si>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</si>
  <si>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</si>
  <si>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</si>
  <si>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</si>
  <si>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</si>
  <si>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</si>
  <si>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</si>
  <si>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</si>
  <si>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</si>
  <si>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</si>
  <si>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</si>
  <si>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</si>
  <si>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</si>
  <si>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</si>
  <si>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</si>
  <si>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</si>
  <si>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</si>
  <si>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</si>
  <si>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</si>
  <si>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</si>
  <si>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</si>
  <si>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</si>
  <si>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</si>
  <si>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</si>
  <si>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</si>
  <si>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</si>
  <si>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</si>
  <si>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</si>
  <si>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</si>
  <si>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</si>
  <si>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</si>
  <si>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</si>
  <si>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</si>
  <si>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</si>
  <si>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</si>
  <si>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</si>
  <si>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</si>
  <si>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</si>
  <si>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</si>
  <si>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</si>
  <si>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</si>
  <si>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</si>
  <si>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</si>
  <si>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</si>
  <si>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</si>
  <si>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</si>
  <si>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</si>
  <si>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</si>
  <si>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</si>
  <si>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</si>
  <si>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</si>
  <si>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</si>
  <si>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</si>
  <si>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</si>
  <si>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</si>
  <si>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</si>
  <si>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</si>
  <si>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</si>
  <si>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</si>
  <si>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</si>
  <si>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</si>
  <si>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</si>
  <si>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</si>
  <si>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</si>
  <si>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</si>
  <si>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</si>
  <si>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</si>
  <si>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</si>
  <si>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</si>
  <si>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</si>
  <si>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</si>
  <si>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</si>
  <si>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</si>
  <si>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</si>
  <si>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</si>
  <si>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</si>
  <si>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</si>
  <si>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</si>
  <si>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</si>
  <si>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</si>
  <si>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</si>
  <si>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</si>
  <si>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</si>
  <si>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</si>
  <si>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</si>
  <si>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</si>
  <si>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</si>
  <si>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</si>
  <si>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</si>
  <si>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</si>
  <si>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</si>
  <si>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</si>
  <si>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</si>
  <si>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</si>
  <si>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</si>
  <si>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</si>
  <si>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</si>
  <si>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</si>
  <si>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</si>
  <si>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</si>
  <si>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</si>
  <si>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</si>
  <si>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</si>
  <si>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</si>
  <si>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</si>
  <si>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</si>
  <si>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</si>
  <si>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</si>
  <si>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</si>
  <si>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</si>
  <si>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</si>
  <si>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</si>
  <si>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</si>
  <si>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</si>
  <si>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</si>
  <si>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</si>
  <si>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</si>
  <si>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</si>
  <si>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</si>
  <si>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</si>
  <si>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</si>
  <si>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</si>
  <si>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</si>
  <si>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</si>
  <si>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</si>
  <si>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</si>
  <si>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</si>
  <si>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</si>
  <si>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</si>
  <si>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</si>
  <si>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</si>
  <si>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</si>
  <si>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</si>
  <si>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</si>
  <si>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</si>
  <si>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</si>
  <si>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</si>
  <si>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</si>
  <si>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</si>
  <si>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</si>
  <si>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</si>
  <si>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</si>
  <si>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</si>
  <si>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</si>
  <si>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</si>
  <si>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</si>
  <si>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</si>
  <si>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</si>
  <si>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</si>
  <si>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</si>
  <si>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</si>
  <si>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</si>
  <si>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</si>
  <si>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</si>
  <si>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</si>
  <si>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</si>
  <si>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</si>
  <si>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</si>
  <si>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</si>
  <si>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</si>
  <si>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</si>
  <si>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</si>
  <si>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</si>
  <si>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</si>
  <si>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</si>
  <si>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</si>
  <si>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</si>
  <si>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</si>
  <si>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</si>
  <si>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</si>
  <si>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</si>
  <si>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</si>
  <si>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</si>
  <si>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</si>
  <si>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</si>
  <si>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</si>
  <si>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</si>
  <si>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</si>
  <si>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</si>
  <si>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</si>
  <si>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</si>
  <si>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</si>
  <si>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</si>
  <si>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</si>
  <si>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</si>
  <si>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</si>
  <si>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</si>
  <si>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</si>
  <si>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</si>
  <si>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</si>
  <si>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</si>
  <si>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</si>
  <si>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</si>
  <si>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</si>
  <si>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</si>
  <si>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</si>
  <si>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</si>
  <si>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</si>
  <si>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</si>
  <si>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</si>
  <si>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</si>
  <si>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</si>
  <si>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</si>
  <si>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</si>
  <si>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</si>
  <si>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</si>
  <si>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</si>
  <si>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</si>
  <si>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</si>
  <si>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</si>
  <si>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</si>
  <si>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</si>
  <si>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</si>
  <si>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</si>
  <si>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</si>
  <si>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</si>
  <si>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</si>
  <si>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</si>
  <si>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</si>
  <si>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</si>
  <si>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</si>
  <si>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</si>
  <si>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</si>
  <si>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</si>
  <si>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</si>
  <si>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</si>
  <si>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</si>
  <si>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</si>
  <si>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</si>
  <si>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</si>
  <si>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</si>
  <si>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</si>
  <si>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</si>
  <si>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</si>
  <si>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</si>
  <si>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</si>
  <si>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</si>
  <si>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</si>
  <si>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</si>
  <si>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</si>
  <si>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</si>
  <si>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</si>
  <si>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</si>
  <si>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</si>
  <si>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</si>
  <si>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</si>
  <si>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</si>
  <si>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</si>
  <si>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</si>
  <si>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</si>
  <si>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</si>
  <si>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</si>
  <si>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</si>
  <si>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</si>
  <si>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</si>
  <si>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</si>
  <si>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</si>
  <si>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</si>
  <si>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</si>
  <si>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</si>
  <si>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</si>
  <si>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</si>
  <si>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</si>
  <si>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</si>
  <si>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</si>
  <si>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</si>
  <si>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</si>
  <si>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</si>
  <si>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</si>
  <si>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</si>
  <si>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</si>
  <si>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</si>
  <si>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</si>
  <si>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</si>
  <si>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</si>
  <si>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</si>
  <si>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</si>
  <si>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</si>
  <si>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</si>
  <si>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</si>
  <si>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</si>
  <si>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</si>
  <si>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</si>
  <si>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</si>
  <si>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</si>
  <si>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</si>
  <si>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</si>
  <si>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</si>
  <si>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</si>
  <si>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</si>
  <si>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</si>
  <si>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</si>
  <si>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</si>
  <si>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</si>
  <si>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</si>
  <si>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</si>
  <si>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</si>
  <si>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</si>
  <si>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</si>
  <si>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</si>
  <si>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</si>
  <si>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</si>
  <si>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</si>
  <si>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</si>
  <si>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</si>
  <si>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</si>
  <si>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</si>
  <si>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</si>
  <si>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</si>
  <si>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</si>
  <si>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</si>
  <si>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</si>
  <si>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</si>
  <si>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</si>
  <si>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</si>
  <si>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</si>
  <si>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</si>
  <si>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</si>
  <si>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</si>
  <si>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</si>
  <si>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</si>
  <si>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</si>
  <si>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</si>
  <si>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</si>
  <si>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</si>
  <si>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</si>
  <si>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</si>
  <si>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</si>
  <si>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</si>
  <si>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</si>
  <si>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</si>
  <si>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</si>
  <si>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</si>
  <si>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</si>
  <si>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</si>
  <si>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</si>
  <si>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</si>
  <si>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</si>
  <si>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</si>
  <si>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</si>
  <si>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</si>
  <si>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</si>
  <si>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</si>
  <si>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</si>
  <si>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</si>
  <si>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</si>
  <si>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</si>
  <si>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</si>
  <si>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</si>
  <si>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</si>
  <si>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</si>
  <si>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</si>
  <si>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</si>
  <si>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</si>
  <si>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</si>
  <si>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</si>
  <si>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</si>
  <si>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</si>
  <si>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</si>
  <si>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</si>
  <si>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</si>
  <si>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</si>
  <si>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</si>
  <si>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</si>
  <si>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</si>
  <si>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</si>
  <si>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</si>
  <si>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</si>
  <si>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</si>
  <si>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</si>
  <si>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</si>
  <si>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</si>
  <si>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</si>
  <si>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</si>
  <si>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</si>
  <si>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</si>
  <si>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</si>
  <si>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</si>
  <si>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</si>
  <si>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</si>
  <si>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</si>
  <si>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</si>
  <si>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</si>
  <si>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</si>
  <si>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</si>
  <si>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</si>
  <si>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</si>
  <si>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</si>
  <si>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</si>
  <si>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</si>
  <si>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</si>
  <si>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</si>
  <si>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</si>
  <si>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</si>
  <si>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</si>
  <si>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</si>
  <si>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</si>
  <si>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</si>
  <si>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</si>
  <si>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</si>
  <si>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</si>
  <si>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</si>
  <si>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</si>
  <si>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</si>
  <si>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</si>
  <si>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</si>
  <si>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</si>
  <si>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</si>
  <si>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</si>
  <si>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</si>
  <si>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</si>
  <si>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</si>
  <si>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</si>
  <si>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</si>
  <si>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</si>
  <si>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</si>
  <si>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</si>
  <si>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</si>
  <si>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</si>
  <si>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</si>
  <si>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</si>
  <si>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</si>
  <si>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</si>
  <si>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</si>
  <si>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</si>
  <si>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</si>
  <si>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</si>
  <si>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</si>
  <si>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</si>
  <si>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</si>
  <si>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</si>
  <si>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</si>
  <si>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</si>
  <si>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</si>
  <si>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</si>
  <si>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</si>
  <si>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</si>
  <si>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</si>
  <si>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</si>
  <si>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</si>
  <si>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</si>
  <si>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</si>
  <si>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</si>
  <si>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</si>
  <si>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</si>
  <si>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</si>
  <si>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</si>
  <si>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</si>
  <si>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</si>
  <si>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</si>
  <si>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</si>
  <si>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</si>
  <si>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</si>
  <si>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</si>
  <si>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</si>
  <si>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</si>
  <si>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</si>
  <si>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</si>
  <si>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</si>
  <si>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</si>
  <si>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</si>
  <si>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</si>
  <si>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</si>
  <si>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</si>
  <si>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</si>
  <si>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</si>
  <si>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</si>
  <si>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</si>
  <si>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</si>
  <si>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</si>
  <si>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</si>
  <si>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</si>
  <si>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</si>
  <si>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</si>
  <si>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</si>
  <si>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</si>
  <si>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</si>
  <si>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</si>
  <si>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</si>
  <si>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</si>
  <si>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</si>
  <si>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</si>
  <si>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</si>
  <si>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</si>
  <si>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</si>
  <si>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</si>
  <si>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</si>
  <si>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</si>
  <si>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</si>
  <si>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</si>
  <si>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</si>
  <si>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</si>
  <si>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</si>
  <si>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</si>
  <si>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</si>
  <si>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</si>
  <si>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</si>
  <si>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</si>
  <si>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</si>
  <si>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</si>
  <si>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</si>
  <si>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</si>
  <si>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</si>
  <si>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</si>
  <si>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</si>
  <si>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</si>
  <si>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</si>
  <si>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</si>
  <si>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</si>
  <si>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</si>
  <si>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</si>
  <si>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</si>
  <si>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</si>
  <si>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</si>
  <si>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</si>
  <si>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</si>
  <si>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</si>
  <si>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</si>
  <si>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</si>
  <si>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</si>
  <si>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</si>
  <si>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</si>
  <si>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</si>
  <si>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</si>
  <si>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</si>
  <si>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</si>
  <si>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</si>
  <si>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</si>
  <si>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</si>
  <si>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</si>
  <si>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</si>
  <si>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</si>
  <si>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</si>
  <si>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</si>
  <si>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</si>
  <si>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</si>
  <si>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</si>
  <si>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</si>
  <si>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</si>
  <si>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</si>
  <si>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</si>
  <si>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</si>
  <si>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</si>
  <si>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</si>
  <si>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</si>
  <si>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</si>
  <si>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</si>
  <si>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</si>
  <si>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</si>
  <si>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</si>
  <si>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</si>
  <si>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</si>
  <si>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</si>
  <si>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</si>
  <si>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</si>
  <si>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</si>
  <si>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</si>
  <si>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</si>
  <si>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</si>
  <si>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</si>
  <si>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</si>
  <si>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</si>
  <si>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</si>
  <si>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</si>
  <si>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</si>
  <si>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</si>
  <si>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</si>
  <si>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</si>
  <si>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</si>
  <si>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</si>
  <si>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</si>
  <si>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</si>
  <si>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</si>
  <si>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</si>
  <si>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</si>
  <si>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</si>
  <si>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</si>
  <si>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</si>
  <si>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</si>
  <si>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</si>
  <si>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</si>
  <si>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</si>
  <si>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</si>
  <si>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</si>
  <si>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</si>
  <si>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</si>
  <si>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</si>
  <si>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</si>
  <si>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</si>
  <si>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</si>
  <si>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</si>
  <si>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</si>
  <si>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</si>
  <si>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</si>
  <si>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</si>
  <si>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</si>
  <si>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</si>
  <si>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</si>
  <si>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</si>
  <si>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</si>
  <si>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</si>
  <si>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</si>
  <si>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</si>
  <si>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</si>
  <si>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</si>
  <si>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</si>
  <si>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</si>
  <si>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</si>
  <si>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</si>
  <si>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</si>
  <si>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</si>
  <si>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</si>
  <si>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</si>
  <si>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</si>
  <si>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</si>
  <si>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</si>
  <si>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</si>
  <si>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</si>
  <si>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</si>
  <si>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</si>
  <si>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</si>
  <si>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</si>
  <si>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</si>
  <si>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</si>
  <si>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</si>
  <si>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</si>
  <si>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</si>
  <si>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</si>
  <si>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</si>
  <si>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</si>
  <si>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</si>
  <si>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</si>
  <si>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</si>
  <si>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</si>
  <si>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</si>
  <si>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</si>
  <si>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</si>
  <si>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</si>
  <si>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</si>
  <si>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</si>
  <si>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</si>
  <si>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</si>
  <si>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</si>
  <si>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</si>
  <si>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</si>
  <si>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</si>
  <si>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</si>
  <si>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</si>
  <si>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</si>
  <si>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</si>
  <si>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</si>
  <si>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</si>
  <si>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</si>
  <si>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</si>
  <si>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</si>
  <si>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</si>
  <si>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</si>
  <si>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</si>
  <si>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</si>
  <si>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</si>
  <si>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</si>
  <si>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</si>
  <si>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</si>
  <si>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</si>
  <si>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</si>
  <si>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</si>
  <si>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</si>
  <si>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</si>
  <si>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</si>
  <si>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</si>
  <si>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</si>
  <si>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</si>
  <si>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</si>
  <si>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</si>
  <si>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</si>
  <si>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</si>
  <si>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</si>
  <si>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</si>
  <si>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</si>
  <si>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</si>
  <si>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</si>
  <si>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</si>
  <si>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</si>
  <si>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</si>
  <si>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</si>
  <si>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</si>
  <si>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</si>
  <si>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</si>
  <si>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</si>
  <si>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</si>
  <si>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</si>
  <si>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</si>
  <si>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</si>
  <si>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</si>
  <si>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</si>
  <si>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</si>
  <si>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</si>
  <si>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</si>
  <si>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</si>
  <si>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</si>
  <si>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</si>
  <si>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</si>
  <si>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</si>
  <si>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</si>
  <si>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</si>
  <si>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</si>
  <si>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</si>
  <si>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</si>
  <si>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</si>
  <si>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</si>
  <si>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</si>
  <si>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</si>
  <si>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</si>
  <si>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</si>
  <si>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</si>
  <si>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</si>
  <si>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</si>
  <si>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</si>
  <si>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</si>
  <si>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</si>
  <si>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</si>
  <si>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</si>
  <si>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</si>
  <si>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</si>
  <si>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</si>
  <si>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</si>
  <si>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</si>
  <si>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</si>
  <si>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</si>
  <si>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</si>
  <si>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</si>
  <si>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</si>
  <si>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</si>
  <si>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</si>
  <si>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</si>
  <si>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</si>
  <si>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</si>
  <si>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</si>
  <si>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</si>
  <si>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</si>
  <si>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</si>
  <si>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</si>
  <si>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</si>
  <si>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</si>
  <si>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</si>
  <si>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</si>
  <si>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</si>
  <si>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</si>
  <si>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</si>
  <si>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</si>
  <si>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</si>
  <si>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</si>
  <si>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</si>
  <si>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</si>
  <si>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</si>
  <si>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</si>
  <si>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</si>
  <si>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</si>
  <si>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</si>
  <si>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</si>
  <si>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</si>
  <si>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</si>
  <si>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</si>
  <si>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</si>
  <si>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</si>
  <si>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</si>
  <si>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</si>
  <si>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</si>
  <si>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</si>
  <si>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</si>
  <si>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</si>
  <si>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</si>
  <si>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</si>
  <si>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</si>
  <si>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</si>
  <si>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</si>
  <si>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</si>
  <si>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</si>
  <si>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</si>
  <si>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</si>
  <si>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</si>
  <si>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</si>
  <si>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</si>
  <si>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</si>
  <si>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</si>
  <si>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</si>
  <si>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</si>
  <si>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</si>
  <si>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</si>
  <si>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</si>
  <si>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</si>
  <si>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</si>
  <si>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</si>
  <si>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</si>
  <si>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</si>
  <si>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</si>
  <si>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</si>
  <si>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</si>
  <si>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</si>
  <si>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</si>
  <si>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</si>
  <si>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</si>
  <si>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</si>
  <si>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</si>
  <si>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</si>
  <si>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</si>
  <si>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</si>
  <si>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</si>
  <si>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</si>
  <si>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</si>
  <si>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</si>
  <si>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</si>
  <si>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</si>
  <si>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</si>
  <si>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</si>
  <si>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</si>
  <si>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</si>
  <si>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</si>
  <si>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</si>
  <si>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</si>
  <si>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</si>
  <si>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</si>
  <si>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</si>
  <si>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</si>
  <si>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</si>
  <si>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</si>
  <si>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</si>
  <si>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</si>
  <si>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</si>
  <si>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</si>
  <si>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</si>
  <si>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</si>
  <si>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</si>
  <si>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</si>
  <si>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</si>
  <si>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</si>
  <si>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</si>
  <si>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</si>
  <si>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</si>
  <si>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</si>
  <si>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</si>
  <si>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</si>
  <si>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</si>
  <si>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</si>
  <si>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</si>
  <si>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</si>
  <si>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</si>
  <si>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</si>
  <si>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</si>
  <si>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</si>
  <si>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</si>
  <si>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</si>
  <si>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</si>
  <si>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</si>
  <si>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</si>
  <si>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</si>
  <si>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</si>
  <si>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</si>
  <si>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</si>
  <si>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</si>
  <si>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</si>
  <si>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</si>
  <si>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</si>
  <si>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</si>
  <si>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</si>
  <si>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</si>
  <si>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</si>
  <si>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</si>
  <si>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</si>
  <si>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</si>
  <si>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</si>
  <si>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</si>
  <si>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</si>
  <si>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</si>
  <si>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</si>
  <si>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</si>
  <si>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</si>
  <si>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</si>
  <si>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</si>
  <si>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</si>
  <si>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</si>
  <si>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</si>
  <si>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</si>
  <si>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</si>
  <si>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</si>
  <si>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</si>
  <si>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</si>
  <si>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</si>
  <si>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</si>
  <si>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</si>
  <si>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</si>
  <si>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</si>
  <si>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</si>
  <si>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</si>
  <si>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</si>
  <si>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</si>
  <si>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</si>
  <si>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</si>
  <si>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</si>
  <si>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</si>
  <si>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</si>
  <si>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</si>
  <si>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</si>
  <si>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</si>
  <si>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</si>
  <si>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</si>
  <si>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</si>
  <si>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</si>
  <si>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</si>
  <si>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</si>
  <si>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</si>
  <si>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</si>
  <si>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</si>
  <si>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</si>
  <si>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</si>
  <si>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</si>
  <si>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</si>
  <si>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</si>
  <si>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</si>
  <si>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</si>
  <si>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</si>
  <si>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</si>
  <si>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</si>
  <si>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</si>
  <si>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</si>
  <si>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</si>
  <si>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</si>
  <si>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</si>
  <si>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</si>
  <si>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</si>
  <si>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</si>
  <si>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</si>
  <si>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</si>
  <si>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</si>
  <si>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</si>
  <si>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</si>
  <si>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</si>
  <si>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</si>
  <si>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</si>
  <si>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</si>
  <si>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</si>
  <si>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</si>
  <si>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</si>
  <si>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</si>
  <si>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</si>
  <si>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</si>
  <si>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</si>
  <si>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</si>
  <si>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</si>
  <si>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</si>
  <si>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</si>
  <si>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</si>
  <si>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</si>
  <si>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</si>
  <si>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</si>
  <si>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</si>
  <si>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</si>
  <si>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</si>
  <si>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</si>
  <si>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</si>
  <si>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</si>
  <si>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</si>
  <si>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</si>
  <si>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</si>
  <si>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</si>
  <si>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</si>
  <si>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</si>
  <si>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</si>
  <si>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</si>
  <si>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</si>
  <si>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</si>
  <si>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</si>
  <si>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</si>
  <si>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</si>
  <si>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</si>
  <si>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</si>
  <si>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</si>
  <si>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</si>
  <si>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</si>
  <si>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</si>
  <si>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</si>
  <si>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</si>
  <si>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</si>
  <si>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</si>
  <si>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</si>
  <si>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</si>
  <si>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</si>
  <si>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</si>
  <si>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</si>
  <si>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</si>
  <si>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</si>
  <si>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</si>
  <si>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</si>
  <si>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</si>
  <si>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</si>
  <si>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</si>
  <si>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</si>
  <si>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</si>
  <si>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</si>
  <si>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</si>
  <si>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</si>
  <si>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</si>
  <si>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</si>
  <si>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</si>
  <si>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</si>
  <si>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</si>
  <si>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</si>
  <si>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</si>
  <si>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</si>
  <si>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</si>
  <si>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</si>
  <si>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</si>
  <si>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</si>
  <si>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</si>
  <si>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</si>
  <si>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</si>
  <si>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</si>
  <si>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</si>
  <si>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</si>
  <si>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</si>
  <si>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</si>
  <si>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</si>
  <si>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</si>
  <si>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</si>
  <si>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</si>
  <si>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</si>
  <si>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</si>
  <si>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</si>
  <si>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</si>
  <si>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</si>
  <si>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</si>
  <si>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</si>
  <si>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</si>
  <si>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</si>
  <si>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</si>
  <si>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</si>
  <si>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</si>
  <si>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</si>
  <si>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</si>
  <si>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</si>
  <si>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</si>
  <si>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</si>
  <si>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</si>
  <si>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</si>
  <si>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</si>
  <si>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</si>
  <si>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</si>
  <si>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</si>
  <si>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</si>
  <si>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</si>
  <si>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</si>
  <si>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</si>
  <si>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</si>
  <si>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</si>
  <si>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</si>
  <si>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</si>
  <si>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</si>
  <si>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</si>
  <si>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</si>
  <si>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</si>
  <si>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</si>
  <si>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</si>
  <si>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</si>
  <si>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</si>
  <si>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</si>
  <si>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</si>
  <si>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</si>
  <si>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</si>
  <si>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</si>
  <si>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</si>
  <si>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</si>
  <si>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</si>
  <si>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</si>
  <si>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</si>
  <si>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</si>
  <si>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</si>
  <si>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</si>
  <si>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</si>
  <si>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</si>
  <si>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</si>
  <si>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</si>
  <si>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</si>
  <si>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</si>
  <si>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</si>
  <si>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</si>
  <si>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</si>
  <si>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</si>
  <si>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</si>
  <si>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</si>
  <si>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</si>
  <si>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</si>
  <si>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</si>
  <si>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</si>
  <si>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</si>
  <si>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</si>
  <si>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</si>
  <si>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</si>
  <si>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</si>
  <si>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</si>
  <si>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</si>
  <si>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</si>
  <si>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</si>
  <si>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</si>
  <si>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</si>
  <si>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</si>
  <si>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</si>
  <si>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</si>
  <si>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</si>
  <si>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</si>
  <si>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</si>
  <si>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</si>
  <si>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</si>
  <si>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</si>
  <si>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</si>
  <si>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</si>
  <si>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</si>
  <si>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</si>
  <si>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</si>
  <si>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</si>
  <si>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</si>
  <si>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</si>
  <si>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</si>
  <si>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</si>
  <si>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</si>
  <si>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</si>
  <si>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</si>
  <si>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</si>
  <si>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</si>
  <si>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</si>
  <si>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</si>
  <si>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</si>
  <si>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</si>
  <si>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</si>
  <si>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</si>
  <si>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</si>
  <si>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</si>
  <si>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</si>
  <si>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</si>
  <si>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</si>
  <si>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</si>
  <si>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</si>
  <si>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</si>
  <si>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</si>
  <si>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</si>
  <si>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</si>
  <si>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</si>
  <si>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</si>
  <si>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</si>
  <si>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</si>
  <si>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</si>
  <si>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</si>
  <si>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</si>
  <si>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</si>
  <si>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</si>
  <si>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</si>
  <si>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</si>
  <si>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</si>
  <si>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</si>
  <si>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</si>
  <si>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</si>
  <si>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</si>
  <si>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</si>
  <si>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</si>
  <si>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</si>
  <si>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</si>
  <si>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</si>
  <si>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</si>
  <si>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</si>
  <si>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</si>
  <si>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</si>
  <si>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</si>
  <si>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</si>
  <si>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</si>
  <si>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</si>
  <si>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</si>
  <si>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</si>
  <si>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</si>
  <si>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</si>
  <si>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</si>
  <si>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</si>
  <si>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</si>
  <si>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</si>
  <si>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</si>
  <si>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</si>
  <si>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</si>
  <si>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</si>
  <si>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</si>
  <si>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</si>
  <si>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</si>
  <si>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</si>
  <si>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</si>
  <si>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</si>
  <si>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</si>
  <si>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</si>
  <si>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</si>
  <si>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</si>
  <si>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</si>
  <si>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</si>
  <si>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</si>
  <si>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</si>
  <si>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</si>
  <si>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</si>
  <si>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</si>
  <si>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</si>
  <si>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</si>
  <si>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</si>
  <si>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</si>
  <si>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</si>
  <si>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</si>
  <si>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</si>
  <si>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</si>
  <si>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</si>
  <si>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</si>
  <si>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</si>
  <si>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</si>
  <si>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</si>
  <si>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</si>
  <si>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</si>
  <si>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</si>
  <si>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</si>
  <si>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</si>
  <si>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</si>
  <si>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</si>
  <si>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</si>
  <si>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</si>
  <si>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</si>
  <si>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</si>
  <si>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</si>
  <si>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</si>
  <si>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</si>
  <si>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</si>
  <si>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</si>
  <si>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</si>
  <si>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</si>
  <si>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</si>
  <si>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</si>
  <si>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</si>
  <si>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</si>
  <si>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</si>
  <si>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</si>
  <si>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</si>
  <si>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</si>
  <si>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</si>
  <si>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</si>
  <si>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</si>
  <si>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</si>
  <si>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</si>
  <si>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</si>
  <si>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</si>
  <si>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</si>
  <si>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</si>
  <si>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</si>
  <si>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</si>
  <si>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</si>
  <si>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</si>
  <si>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</si>
  <si>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</si>
  <si>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</si>
  <si>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</si>
  <si>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</si>
  <si>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</si>
  <si>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</si>
  <si>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</si>
  <si>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</si>
  <si>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</si>
  <si>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</si>
  <si>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</si>
  <si>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</si>
  <si>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</si>
  <si>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</si>
  <si>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</si>
  <si>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</si>
  <si>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</si>
  <si>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</si>
  <si>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</si>
  <si>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</si>
  <si>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</si>
  <si>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</si>
  <si>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</si>
  <si>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</si>
  <si>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</si>
  <si>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</si>
  <si>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</si>
  <si>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</si>
  <si>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</si>
  <si>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</si>
  <si>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</si>
  <si>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</si>
  <si>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</si>
  <si>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</si>
  <si>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</si>
  <si>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</si>
  <si>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</si>
  <si>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</si>
  <si>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</si>
  <si>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</si>
  <si>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</si>
  <si>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</si>
  <si>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</si>
  <si>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</si>
  <si>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</si>
  <si>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</si>
  <si>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</si>
  <si>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</si>
  <si>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</si>
  <si>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</si>
  <si>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</si>
  <si>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</si>
  <si>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</si>
  <si>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</si>
  <si>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</si>
  <si>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</si>
  <si>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</si>
  <si>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</si>
  <si>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</si>
  <si>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</si>
  <si>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</si>
  <si>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</si>
  <si>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</si>
  <si>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</si>
  <si>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</si>
  <si>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</si>
  <si>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</si>
  <si>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</si>
  <si>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</si>
  <si>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</si>
  <si>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</si>
  <si>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</si>
  <si>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</si>
  <si>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</si>
  <si>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</si>
  <si>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</si>
  <si>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</si>
  <si>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</si>
  <si>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</si>
  <si>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</si>
  <si>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</si>
  <si>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</si>
  <si>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</si>
  <si>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</si>
  <si>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</si>
  <si>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</si>
  <si>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</si>
  <si>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</si>
  <si>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</si>
  <si>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</si>
  <si>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</si>
  <si>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</si>
  <si>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</si>
  <si>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</si>
  <si>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</si>
  <si>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</si>
  <si>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</si>
  <si>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</si>
  <si>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</si>
  <si>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</si>
  <si>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</si>
  <si>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</si>
  <si>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</si>
  <si>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</si>
  <si>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</si>
  <si>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</si>
  <si>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</si>
  <si>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</si>
  <si>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</si>
  <si>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</si>
  <si>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</si>
  <si>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</si>
  <si>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</si>
  <si>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</si>
  <si>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</si>
  <si>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</si>
  <si>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</si>
  <si>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</si>
  <si>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</si>
  <si>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</si>
  <si>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</si>
  <si>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</si>
  <si>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</si>
  <si>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</si>
  <si>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</si>
  <si>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</si>
  <si>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</si>
  <si>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</si>
  <si>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</si>
  <si>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</si>
  <si>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</si>
  <si>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</si>
  <si>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</si>
  <si>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</si>
  <si>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</si>
  <si>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</si>
  <si>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</si>
  <si>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</si>
  <si>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</si>
  <si>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</si>
  <si>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</si>
  <si>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</si>
  <si>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</si>
  <si>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</si>
  <si>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</si>
  <si>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</si>
  <si>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</si>
  <si>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</si>
  <si>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</si>
  <si>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</si>
  <si>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</si>
  <si>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</si>
  <si>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</si>
  <si>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</si>
  <si>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</si>
  <si>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</si>
  <si>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</si>
  <si>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</si>
  <si>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</si>
  <si>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</si>
  <si>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</si>
  <si>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</si>
  <si>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</si>
  <si>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</si>
  <si>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</si>
  <si>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</si>
  <si>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</si>
  <si>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</si>
  <si>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</si>
  <si>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</si>
  <si>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</si>
  <si>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</si>
  <si>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</si>
  <si>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</si>
  <si>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</si>
  <si>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</si>
  <si>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</si>
  <si>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</si>
  <si>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</si>
  <si>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</si>
  <si>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</si>
  <si>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</si>
  <si>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</si>
  <si>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</si>
  <si>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</si>
  <si>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</si>
  <si>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</si>
  <si>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</si>
  <si>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</si>
  <si>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</si>
  <si>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</si>
  <si>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</si>
  <si>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</si>
  <si>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</si>
  <si>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</si>
  <si>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</si>
  <si>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</si>
  <si>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</si>
  <si>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</si>
  <si>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</si>
  <si>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</si>
  <si>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</si>
  <si>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</si>
  <si>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</si>
  <si>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</si>
  <si>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</si>
  <si>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</si>
  <si>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</si>
  <si>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</si>
  <si>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</si>
  <si>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</si>
  <si>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</si>
  <si>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</si>
  <si>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</si>
  <si>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</si>
  <si>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</si>
  <si>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</si>
  <si>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</si>
  <si>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</si>
  <si>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</si>
  <si>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</si>
  <si>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</si>
  <si>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</si>
  <si>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</si>
  <si>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</si>
  <si>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</si>
  <si>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</si>
  <si>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</si>
  <si>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</si>
  <si>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</si>
  <si>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</si>
  <si>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</si>
  <si>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</si>
  <si>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</si>
  <si>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</si>
  <si>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</si>
  <si>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</si>
  <si>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</si>
  <si>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</si>
  <si>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</si>
  <si>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</si>
  <si>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</si>
  <si>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</si>
  <si>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</si>
  <si>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</si>
  <si>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</si>
  <si>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</si>
  <si>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</si>
  <si>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</si>
  <si>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</si>
  <si>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</si>
  <si>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</si>
  <si>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</si>
  <si>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</si>
  <si>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</si>
  <si>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</si>
  <si>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</si>
  <si>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</si>
  <si>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</si>
  <si>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</si>
  <si>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</si>
  <si>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</si>
  <si>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</si>
  <si>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</si>
  <si>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</si>
  <si>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</si>
  <si>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</si>
  <si>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</si>
  <si>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</si>
  <si>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</si>
  <si>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</si>
  <si>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</si>
  <si>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</si>
  <si>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</si>
  <si>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</si>
  <si>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</si>
  <si>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</si>
  <si>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</si>
  <si>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</si>
  <si>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</si>
  <si>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</si>
  <si>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</si>
  <si>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</si>
  <si>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</si>
  <si>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</si>
  <si>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</si>
  <si>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</si>
  <si>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</si>
  <si>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</si>
  <si>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</si>
  <si>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</si>
  <si>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</si>
  <si>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</si>
  <si>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</si>
  <si>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</si>
  <si>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</si>
  <si>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</si>
  <si>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</si>
  <si>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</si>
  <si>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</si>
  <si>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</si>
  <si>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</si>
  <si>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</si>
  <si>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</si>
  <si>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</si>
  <si>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</si>
  <si>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</si>
  <si>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</si>
  <si>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</si>
  <si>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</si>
  <si>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</si>
  <si>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</si>
  <si>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</si>
  <si>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</si>
  <si>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</si>
  <si>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</si>
  <si>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</si>
  <si>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</si>
  <si>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</si>
  <si>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</si>
  <si>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</si>
  <si>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</si>
  <si>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</si>
  <si>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</si>
  <si>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</si>
  <si>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</si>
  <si>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</si>
  <si>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</si>
  <si>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</si>
  <si>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</si>
  <si>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</si>
  <si>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</si>
  <si>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</si>
  <si>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</si>
  <si>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</si>
  <si>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</si>
  <si>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</si>
  <si>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</si>
  <si>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</si>
  <si>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</si>
  <si>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</si>
  <si>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</si>
  <si>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</si>
  <si>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</si>
  <si>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</si>
  <si>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</si>
  <si>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</si>
  <si>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</si>
  <si>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</si>
  <si>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</si>
  <si>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</si>
  <si>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</si>
  <si>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</si>
  <si>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</si>
  <si>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</si>
  <si>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</si>
  <si>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</si>
  <si>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</si>
  <si>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</si>
  <si>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</si>
  <si>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</si>
  <si>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</si>
  <si>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</si>
  <si>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</si>
  <si>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</si>
  <si>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</si>
  <si>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</si>
  <si>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</si>
  <si>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</si>
  <si>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</si>
  <si>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</si>
  <si>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</si>
  <si>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</si>
  <si>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</si>
  <si>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</si>
  <si>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</si>
  <si>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</si>
  <si>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</si>
  <si>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</si>
  <si>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</si>
  <si>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</si>
  <si>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</si>
  <si>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</si>
  <si>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</si>
  <si>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</si>
  <si>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</si>
  <si>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</si>
  <si>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</si>
  <si>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</si>
  <si>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</si>
  <si>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</si>
  <si>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</si>
  <si>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</si>
  <si>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</si>
  <si>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</si>
  <si>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</si>
  <si>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</si>
  <si>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</si>
  <si>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</si>
  <si>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</si>
  <si>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</si>
  <si>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</si>
  <si>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</si>
  <si>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</si>
  <si>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</si>
  <si>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</si>
  <si>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</si>
  <si>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</si>
  <si>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</si>
  <si>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</si>
  <si>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</si>
  <si>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</si>
  <si>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</si>
  <si>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</si>
  <si>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</si>
  <si>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</si>
  <si>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</si>
  <si>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</si>
  <si>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</si>
  <si>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</si>
  <si>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</si>
  <si>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</si>
  <si>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</si>
  <si>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</si>
  <si>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</si>
  <si>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</si>
  <si>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</si>
  <si>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</si>
  <si>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</si>
  <si>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</si>
  <si>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</si>
  <si>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</si>
  <si>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</si>
  <si>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</si>
  <si>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</si>
  <si>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</si>
  <si>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</si>
  <si>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</si>
  <si>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</si>
  <si>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</si>
  <si>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</si>
  <si>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</si>
  <si>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</si>
  <si>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</si>
  <si>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</si>
  <si>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</si>
  <si>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</si>
  <si>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</si>
  <si>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</si>
  <si>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</si>
  <si>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</si>
  <si>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</si>
  <si>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</si>
  <si>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</si>
  <si>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</si>
  <si>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</si>
  <si>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</si>
  <si>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</si>
  <si>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</si>
  <si>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</si>
  <si>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</si>
  <si>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</si>
  <si>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</si>
  <si>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</si>
  <si>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</si>
  <si>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</si>
  <si>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</si>
  <si>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</si>
  <si>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</si>
  <si>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</si>
  <si>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</si>
  <si>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</si>
  <si>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</si>
  <si>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</si>
  <si>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</si>
  <si>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</si>
  <si>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</si>
  <si>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</si>
  <si>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</si>
  <si>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</si>
  <si>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</si>
  <si>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</si>
  <si>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</si>
  <si>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</si>
  <si>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</si>
  <si>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</si>
  <si>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</si>
  <si>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</si>
  <si>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</si>
  <si>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</si>
  <si>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</si>
  <si>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</si>
  <si>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</si>
  <si>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</si>
  <si>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</si>
  <si>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</si>
  <si>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</si>
  <si>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</si>
  <si>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</si>
  <si>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</si>
  <si>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</si>
  <si>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</si>
  <si>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</si>
  <si>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</si>
  <si>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</si>
  <si>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</si>
  <si>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</si>
  <si>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</si>
  <si>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</si>
  <si>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</si>
  <si>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</si>
  <si>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</si>
  <si>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</si>
  <si>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</si>
  <si>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</si>
  <si>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</si>
  <si>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</si>
  <si>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</si>
  <si>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</si>
  <si>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</si>
  <si>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</si>
  <si>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</si>
  <si>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</si>
  <si>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</si>
  <si>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</si>
  <si>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</si>
  <si>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</si>
  <si>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</si>
  <si>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</si>
  <si>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</si>
  <si>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</si>
  <si>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</si>
  <si>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</si>
  <si>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</si>
  <si>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</si>
  <si>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</si>
  <si>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</si>
  <si>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</si>
  <si>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</si>
  <si>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</si>
  <si>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</si>
  <si>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</si>
  <si>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</si>
  <si>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</si>
  <si>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</si>
  <si>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</si>
  <si>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</si>
  <si>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</si>
  <si>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</si>
  <si>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</si>
  <si>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</si>
  <si>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</si>
  <si>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</si>
  <si>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</si>
  <si>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</si>
  <si>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</si>
  <si>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</si>
  <si>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</si>
  <si>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</si>
  <si>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</si>
  <si>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</si>
  <si>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</si>
  <si>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</si>
  <si>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</si>
  <si>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</si>
  <si>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</si>
  <si>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</si>
  <si>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</si>
  <si>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</si>
  <si>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</si>
  <si>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</si>
  <si>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</si>
  <si>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</si>
  <si>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</si>
  <si>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</si>
  <si>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</si>
  <si>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</si>
  <si>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</si>
  <si>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</si>
  <si>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</si>
  <si>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</si>
  <si>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</si>
  <si>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</si>
  <si>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</si>
  <si>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</si>
  <si>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</si>
  <si>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</si>
  <si>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</si>
  <si>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</si>
  <si>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</si>
  <si>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</si>
  <si>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</si>
  <si>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</si>
  <si>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</si>
  <si>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</si>
  <si>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</si>
  <si>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</si>
  <si>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</si>
  <si>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</si>
  <si>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</si>
  <si>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</si>
  <si>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</si>
  <si>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</si>
  <si>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</si>
  <si>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</si>
  <si>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</si>
  <si>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</si>
  <si>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</si>
  <si>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</si>
  <si>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</si>
  <si>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</si>
  <si>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</si>
  <si>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</si>
  <si>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</si>
  <si>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</si>
  <si>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</si>
  <si>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</si>
  <si>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</si>
  <si>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</si>
  <si>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</si>
  <si>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</si>
  <si>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</si>
  <si>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</si>
  <si>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</si>
  <si>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</si>
  <si>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</si>
  <si>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</si>
  <si>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</si>
  <si>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</si>
  <si>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</si>
  <si>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</si>
  <si>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</si>
  <si>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</si>
  <si>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</si>
  <si>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</si>
  <si>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</si>
  <si>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</si>
  <si>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</si>
  <si>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</si>
  <si>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</si>
  <si>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</si>
  <si>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</si>
  <si>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</si>
  <si>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</si>
  <si>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</si>
  <si>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</si>
  <si>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</si>
  <si>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</si>
  <si>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</si>
  <si>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</si>
  <si>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</si>
  <si>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</si>
  <si>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</si>
  <si>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</si>
  <si>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</si>
  <si>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</si>
  <si>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</si>
  <si>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</si>
  <si>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</si>
  <si>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</si>
  <si>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</si>
  <si>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</si>
  <si>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</si>
  <si>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</si>
  <si>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</si>
  <si>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</si>
  <si>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</si>
  <si>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</si>
  <si>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</si>
  <si>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</si>
  <si>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</si>
  <si>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</si>
  <si>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</si>
  <si>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</si>
  <si>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</si>
  <si>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</si>
  <si>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</si>
  <si>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</si>
  <si>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</si>
  <si>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</si>
  <si>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</si>
  <si>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</si>
  <si>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</si>
  <si>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</si>
  <si>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</si>
  <si>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</si>
  <si>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</si>
  <si>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</si>
  <si>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</si>
  <si>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</si>
  <si>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</si>
  <si>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</si>
  <si>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</si>
  <si>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</si>
  <si>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</si>
  <si>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</si>
  <si>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</si>
  <si>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</si>
  <si>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</si>
  <si>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</si>
  <si>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</si>
  <si>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</si>
  <si>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</si>
  <si>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</si>
  <si>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</si>
  <si>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</si>
  <si>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</si>
  <si>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</si>
  <si>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</si>
  <si>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</si>
  <si>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</si>
  <si>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</si>
  <si>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</si>
  <si>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</si>
  <si>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</si>
  <si>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</si>
  <si>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</si>
  <si>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</si>
  <si>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</si>
  <si>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</si>
  <si>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</si>
  <si>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</si>
  <si>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</si>
  <si>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</si>
  <si>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</si>
  <si>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</si>
  <si>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</si>
  <si>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</si>
  <si>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</si>
  <si>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</si>
  <si>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</si>
  <si>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</si>
  <si>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</si>
  <si>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</si>
  <si>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</si>
  <si>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</si>
  <si>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</si>
  <si>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</si>
  <si>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</si>
  <si>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</si>
  <si>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</si>
  <si>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</si>
  <si>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</si>
  <si>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</si>
  <si>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</si>
  <si>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</si>
  <si>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</si>
  <si>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</si>
  <si>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</si>
  <si>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</si>
  <si>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</si>
  <si>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</si>
  <si>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</si>
  <si>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</si>
  <si>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</si>
  <si>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</si>
  <si>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</si>
  <si>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</si>
  <si>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</si>
  <si>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</si>
  <si>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</si>
  <si>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</si>
  <si>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</si>
  <si>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</si>
  <si>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</si>
  <si>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</si>
  <si>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</si>
  <si>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</si>
  <si>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</si>
  <si>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</si>
  <si>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</si>
  <si>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</si>
  <si>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</si>
  <si>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</si>
  <si>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</si>
  <si>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</si>
  <si>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</si>
  <si>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</si>
  <si>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</si>
  <si>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</si>
  <si>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</si>
  <si>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</si>
  <si>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</si>
  <si>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</si>
  <si>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</si>
  <si>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</si>
  <si>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</si>
  <si>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</si>
  <si>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</si>
  <si>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</si>
  <si>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</si>
  <si>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</si>
  <si>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</si>
  <si>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</si>
  <si>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</si>
  <si>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</si>
  <si>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</si>
  <si>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</si>
  <si>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</si>
  <si>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</si>
  <si>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</si>
  <si>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</si>
  <si>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</si>
  <si>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</si>
  <si>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</si>
  <si>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</si>
  <si>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</si>
  <si>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</si>
  <si>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</si>
  <si>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</si>
  <si>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</si>
  <si>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</si>
  <si>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</si>
  <si>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</si>
  <si>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</si>
  <si>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</si>
  <si>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</si>
  <si>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</si>
  <si>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</si>
  <si>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</si>
  <si>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</si>
  <si>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</si>
  <si>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</si>
  <si>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</si>
  <si>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</si>
  <si>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</si>
  <si>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</si>
  <si>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</si>
  <si>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</si>
  <si>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</si>
  <si>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</si>
  <si>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</si>
  <si>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</si>
  <si>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</si>
  <si>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</si>
  <si>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</si>
  <si>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</si>
  <si>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</si>
  <si>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</si>
  <si>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</si>
  <si>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</si>
  <si>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</si>
  <si>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</si>
  <si>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</si>
  <si>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</si>
  <si>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</si>
  <si>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</si>
  <si>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</si>
  <si>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</si>
  <si>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</si>
  <si>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</si>
  <si>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</si>
  <si>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</si>
  <si>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</si>
  <si>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</si>
  <si>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</si>
  <si>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</si>
  <si>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</si>
  <si>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</si>
  <si>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</si>
  <si>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</si>
  <si>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</si>
  <si>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</si>
  <si>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</si>
  <si>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</si>
  <si>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</si>
  <si>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</si>
  <si>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</si>
  <si>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</si>
  <si>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</si>
  <si>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</si>
  <si>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</si>
  <si>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</si>
  <si>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</si>
  <si>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</si>
  <si>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</si>
  <si>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</si>
  <si>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</si>
  <si>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</si>
  <si>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</si>
  <si>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</si>
  <si>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</si>
  <si>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</si>
  <si>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</si>
  <si>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</si>
  <si>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</si>
  <si>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</si>
  <si>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</si>
  <si>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</si>
  <si>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</si>
  <si>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</si>
  <si>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</si>
  <si>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</si>
  <si>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</si>
  <si>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</si>
  <si>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</si>
  <si>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</si>
  <si>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</si>
  <si>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</si>
  <si>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</si>
  <si>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</si>
  <si>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</si>
  <si>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</si>
  <si>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</si>
  <si>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</si>
  <si>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</si>
  <si>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</si>
  <si>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</si>
  <si>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</si>
  <si>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</si>
  <si>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</si>
  <si>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</si>
  <si>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</si>
  <si>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</si>
  <si>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</si>
  <si>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</si>
  <si>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</si>
  <si>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</si>
  <si>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</si>
  <si>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</si>
  <si>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</si>
  <si>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</si>
  <si>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</si>
  <si>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</si>
  <si>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</si>
  <si>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</si>
  <si>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</si>
  <si>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</si>
  <si>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</si>
  <si>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</si>
  <si>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</si>
  <si>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</si>
  <si>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</si>
  <si>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</si>
  <si>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</si>
  <si>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</si>
  <si>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</si>
  <si>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</si>
  <si>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</si>
  <si>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</si>
  <si>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</si>
  <si>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</si>
  <si>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</si>
  <si>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</si>
  <si>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</si>
  <si>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</si>
  <si>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</si>
  <si>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</si>
  <si>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</si>
  <si>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</si>
  <si>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</si>
  <si>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</si>
  <si>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</si>
  <si>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</si>
  <si>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</si>
  <si>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</si>
  <si>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</si>
  <si>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</si>
  <si>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</si>
  <si>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</si>
  <si>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</si>
  <si>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</si>
  <si>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</si>
  <si>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</si>
  <si>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</si>
  <si>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</si>
  <si>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</si>
  <si>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</si>
  <si>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</si>
  <si>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</si>
  <si>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</si>
  <si>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</si>
  <si>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</si>
  <si>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</si>
  <si>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</si>
  <si>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</si>
  <si>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</si>
  <si>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</si>
  <si>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</si>
  <si>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</si>
  <si>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</si>
  <si>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</si>
  <si>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</si>
  <si>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</si>
  <si>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</si>
  <si>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</si>
  <si>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</si>
  <si>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</si>
  <si>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</si>
  <si>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</si>
  <si>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</si>
  <si>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</si>
  <si>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</si>
  <si>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</si>
  <si>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</si>
  <si>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</si>
  <si>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</si>
  <si>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</si>
  <si>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</si>
  <si>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</si>
  <si>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</si>
  <si>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</si>
  <si>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</si>
  <si>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</si>
  <si>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</si>
  <si>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</si>
  <si>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</si>
  <si>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</si>
  <si>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</si>
  <si>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</si>
  <si>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</si>
  <si>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</si>
  <si>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</si>
  <si>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</si>
  <si>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</si>
  <si>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</si>
  <si>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</si>
  <si>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</si>
  <si>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</si>
  <si>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</si>
  <si>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</si>
  <si>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</si>
  <si>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</si>
  <si>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</si>
  <si>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</si>
  <si>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</si>
  <si>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</si>
  <si>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</si>
  <si>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</si>
  <si>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</si>
  <si>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</si>
  <si>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</si>
  <si>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</si>
  <si>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</si>
  <si>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</si>
  <si>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</si>
  <si>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</si>
  <si>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</si>
  <si>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</si>
  <si>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</si>
  <si>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</si>
  <si>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</si>
  <si>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</si>
  <si>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</si>
  <si>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</si>
  <si>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</si>
  <si>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</si>
  <si>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</si>
  <si>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</si>
  <si>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</si>
  <si>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</si>
  <si>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</si>
  <si>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</si>
  <si>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</si>
  <si>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</si>
  <si>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</si>
  <si>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</si>
  <si>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</si>
  <si>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</si>
  <si>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</si>
  <si>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</si>
  <si>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</si>
  <si>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</si>
  <si>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</si>
  <si>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</si>
  <si>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</si>
  <si>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</si>
  <si>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</si>
  <si>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</si>
  <si>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</si>
  <si>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</si>
  <si>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</si>
  <si>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</si>
  <si>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</si>
  <si>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</si>
  <si>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</si>
  <si>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</si>
  <si>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</si>
  <si>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</si>
  <si>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</si>
  <si>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</si>
  <si>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</si>
  <si>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</si>
  <si>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</si>
  <si>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</si>
  <si>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</si>
  <si>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</si>
  <si>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</si>
  <si>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</si>
  <si>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</si>
  <si>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</si>
  <si>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</si>
  <si>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</si>
  <si>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</si>
  <si>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</si>
  <si>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</si>
  <si>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</si>
  <si>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</si>
  <si>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</si>
  <si>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</si>
  <si>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</si>
  <si>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</si>
  <si>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</si>
  <si>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</si>
  <si>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</si>
  <si>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</si>
  <si>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</si>
  <si>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</si>
  <si>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</si>
  <si>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</si>
  <si>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</si>
  <si>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</si>
  <si>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</si>
  <si>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</si>
  <si>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</si>
  <si>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</si>
  <si>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</si>
  <si>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</si>
  <si>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</si>
  <si>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</si>
  <si>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</si>
  <si>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</si>
  <si>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</si>
  <si>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</si>
  <si>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</si>
  <si>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</si>
  <si>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</si>
  <si>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</si>
  <si>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</si>
  <si>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</si>
  <si>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</si>
  <si>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</si>
  <si>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</si>
  <si>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</si>
  <si>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</si>
  <si>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</si>
  <si>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</si>
  <si>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</si>
  <si>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</si>
  <si>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</si>
  <si>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</si>
  <si>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</si>
  <si>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</si>
  <si>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</si>
  <si>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</si>
  <si>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</si>
  <si>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</si>
  <si>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</si>
  <si>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</si>
  <si>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</si>
  <si>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</si>
  <si>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</si>
  <si>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</si>
  <si>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</si>
  <si>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</si>
  <si>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</si>
  <si>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</si>
  <si>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</si>
  <si>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</si>
  <si>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</si>
  <si>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</si>
  <si>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</si>
  <si>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</si>
  <si>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</si>
  <si>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</si>
  <si>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</si>
  <si>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</si>
  <si>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</si>
  <si>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</si>
  <si>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</si>
  <si>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</si>
  <si>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</si>
  <si>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</si>
  <si>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</si>
  <si>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</si>
  <si>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</si>
  <si>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</si>
  <si>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</si>
  <si>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</si>
  <si>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</si>
  <si>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</si>
  <si>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</si>
  <si>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</si>
  <si>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</si>
  <si>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</si>
  <si>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</si>
  <si>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</si>
  <si>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</si>
  <si>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</si>
  <si>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</si>
  <si>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</si>
  <si>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</si>
  <si>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</si>
  <si>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</si>
  <si>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</si>
  <si>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</si>
  <si>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</si>
  <si>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</si>
  <si>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</si>
  <si>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</si>
  <si>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</si>
  <si>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</si>
  <si>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</si>
  <si>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</si>
  <si>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</si>
  <si>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</si>
  <si>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</si>
  <si>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</si>
  <si>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</si>
  <si>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</si>
  <si>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</si>
  <si>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</si>
  <si>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</si>
  <si>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</si>
  <si>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</si>
  <si>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</si>
  <si>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</si>
  <si>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</si>
  <si>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</si>
  <si>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</si>
  <si>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</si>
  <si>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</si>
  <si>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</si>
  <si>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</si>
  <si>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</si>
  <si>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</si>
  <si>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</si>
  <si>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</si>
  <si>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</si>
  <si>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</si>
  <si>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</si>
  <si>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</si>
  <si>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</si>
  <si>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</si>
  <si>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</si>
  <si>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</si>
  <si>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</si>
  <si>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</si>
  <si>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</si>
  <si>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</si>
  <si>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</si>
  <si>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</si>
  <si>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</si>
  <si>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</si>
  <si>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</si>
  <si>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</si>
  <si>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</si>
  <si>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</si>
  <si>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</si>
  <si>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</si>
  <si>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</si>
  <si>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</si>
  <si>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</si>
  <si>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</si>
  <si>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</si>
  <si>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</si>
  <si>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</si>
  <si>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</si>
  <si>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</si>
  <si>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</si>
  <si>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</si>
  <si>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</si>
  <si>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</si>
  <si>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</si>
  <si>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</si>
  <si>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</si>
  <si>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</si>
  <si>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</si>
  <si>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</si>
  <si>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</si>
  <si>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</si>
  <si>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</si>
  <si>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</si>
  <si>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</si>
  <si>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</si>
  <si>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</si>
  <si>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</si>
  <si>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</si>
  <si>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</si>
  <si>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</si>
  <si>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</si>
  <si>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</si>
  <si>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</si>
  <si>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</si>
  <si>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</si>
  <si>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</si>
  <si>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</si>
  <si>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</si>
  <si>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</si>
  <si>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</si>
  <si>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</si>
  <si>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</si>
  <si>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</si>
  <si>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</si>
  <si>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</si>
  <si>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</si>
  <si>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</si>
  <si>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</si>
  <si>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</si>
  <si>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</si>
  <si>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</si>
  <si>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</si>
  <si>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</si>
  <si>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</si>
  <si>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</si>
  <si>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</si>
  <si>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</si>
  <si>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</si>
  <si>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</si>
  <si>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</si>
  <si>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</si>
  <si>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</si>
  <si>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</si>
  <si>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</si>
  <si>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</si>
  <si>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</si>
  <si>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</si>
  <si>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</si>
  <si>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</si>
  <si>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</si>
  <si>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</si>
  <si>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</si>
  <si>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</si>
  <si>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</si>
  <si>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</si>
  <si>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</si>
  <si>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</si>
  <si>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</si>
  <si>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</si>
  <si>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</si>
  <si>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</si>
  <si>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</si>
  <si>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</si>
  <si>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</si>
  <si>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</si>
  <si>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</si>
  <si>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</si>
  <si>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</si>
  <si>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</si>
  <si>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</si>
  <si>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</si>
  <si>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</si>
  <si>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</si>
  <si>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</si>
  <si>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</si>
  <si>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</si>
  <si>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</si>
  <si>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</si>
  <si>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</si>
  <si>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</si>
  <si>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</si>
  <si>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</si>
  <si>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</si>
  <si>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</si>
  <si>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</si>
  <si>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</si>
  <si>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</si>
  <si>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</si>
  <si>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</si>
  <si>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</si>
  <si>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</si>
  <si>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</si>
  <si>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</si>
  <si>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</si>
  <si>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</si>
  <si>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</si>
  <si>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</si>
  <si>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</si>
  <si>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</si>
  <si>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</si>
  <si>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</si>
  <si>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</si>
  <si>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</si>
  <si>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</si>
  <si>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</si>
  <si>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</si>
  <si>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</si>
  <si>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</si>
  <si>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</si>
  <si>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</si>
  <si>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</si>
  <si>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</si>
  <si>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</si>
  <si>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</si>
  <si>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</si>
  <si>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</si>
  <si>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</si>
  <si>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</si>
  <si>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</si>
  <si>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</si>
  <si>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</si>
  <si>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</si>
  <si>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</si>
  <si>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</si>
  <si>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</si>
  <si>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</si>
  <si>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</si>
  <si>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</si>
  <si>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</si>
  <si>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</si>
  <si>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</si>
  <si>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</si>
  <si>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</si>
  <si>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</si>
  <si>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</si>
  <si>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</si>
  <si>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</si>
  <si>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</si>
  <si>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</si>
  <si>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</si>
  <si>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</si>
  <si>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</si>
  <si>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</si>
  <si>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</si>
  <si>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</si>
  <si>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</si>
  <si>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</si>
  <si>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</si>
  <si>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</si>
  <si>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</si>
  <si>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</si>
  <si>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</si>
  <si>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</si>
  <si>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</si>
  <si>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</si>
  <si>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</si>
  <si>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</si>
  <si>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</si>
  <si>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</si>
  <si>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</si>
  <si>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</si>
  <si>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</si>
  <si>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</si>
  <si>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</si>
  <si>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</si>
  <si>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</si>
  <si>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</si>
  <si>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</si>
  <si>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</si>
  <si>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</si>
  <si>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</si>
  <si>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</si>
  <si>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</si>
  <si>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</si>
  <si>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</si>
  <si>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</si>
  <si>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</si>
  <si>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</si>
  <si>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</si>
  <si>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</si>
  <si>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</si>
  <si>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</si>
  <si>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</si>
  <si>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</si>
  <si>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</si>
  <si>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</si>
  <si>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</si>
  <si>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</si>
  <si>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</si>
  <si>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</si>
  <si>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</si>
  <si>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</si>
  <si>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</si>
  <si>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</si>
  <si>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</si>
  <si>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</si>
  <si>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</si>
  <si>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</si>
  <si>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</si>
  <si>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</si>
  <si>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</si>
  <si>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</si>
  <si>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</si>
  <si>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</si>
  <si>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</si>
  <si>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</si>
  <si>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</si>
  <si>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</si>
  <si>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</si>
  <si>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</si>
  <si>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</si>
  <si>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</si>
  <si>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</si>
  <si>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</si>
  <si>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</si>
  <si>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</si>
  <si>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</si>
  <si>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</si>
  <si>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</si>
  <si>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</si>
  <si>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</si>
  <si>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</si>
  <si>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</si>
  <si>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</si>
  <si>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</si>
  <si>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</si>
  <si>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</si>
  <si>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</si>
  <si>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</si>
  <si>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</si>
  <si>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</si>
  <si>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</si>
  <si>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</si>
  <si>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</si>
  <si>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</si>
  <si>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</si>
  <si>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</si>
  <si>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</si>
  <si>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</si>
  <si>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</si>
  <si>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</si>
  <si>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</si>
  <si>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</si>
  <si>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</si>
  <si>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</si>
  <si>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</si>
  <si>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</si>
  <si>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</si>
  <si>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</si>
  <si>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</si>
  <si>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</si>
  <si>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</si>
  <si>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</si>
  <si>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</si>
  <si>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</si>
  <si>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</si>
  <si>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</si>
  <si>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</si>
  <si>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</si>
  <si>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</si>
  <si>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</si>
  <si>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</si>
  <si>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</si>
  <si>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</si>
  <si>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</si>
  <si>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</si>
  <si>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</si>
  <si>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</si>
  <si>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</si>
  <si>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</si>
  <si>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</si>
  <si>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</si>
  <si>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</si>
  <si>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</si>
  <si>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</si>
  <si>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</si>
  <si>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</si>
  <si>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</si>
  <si>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</si>
  <si>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</si>
  <si>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</si>
  <si>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</si>
  <si>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</si>
  <si>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</si>
  <si>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</si>
  <si>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</si>
  <si>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</si>
  <si>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</si>
  <si>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</si>
  <si>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</si>
  <si>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</si>
  <si>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</si>
  <si>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</si>
  <si>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</si>
  <si>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</si>
  <si>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</si>
  <si>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</si>
  <si>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</si>
  <si>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</si>
  <si>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</si>
  <si>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</si>
  <si>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</si>
  <si>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</si>
  <si>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</si>
  <si>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</si>
  <si>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</si>
  <si>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</si>
  <si>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</si>
  <si>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</si>
  <si>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</si>
  <si>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</si>
  <si>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</si>
  <si>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</si>
  <si>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</si>
  <si>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</si>
  <si>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</si>
  <si>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</si>
  <si>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</si>
  <si>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</si>
  <si>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</si>
  <si>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</si>
  <si>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</si>
  <si>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</si>
  <si>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</si>
  <si>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</si>
  <si>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</si>
  <si>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</si>
  <si>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</si>
  <si>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</si>
  <si>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</si>
  <si>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</si>
  <si>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</si>
  <si>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</si>
  <si>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</si>
  <si>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</si>
  <si>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</si>
  <si>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</si>
  <si>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</si>
  <si>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</si>
  <si>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</si>
  <si>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</si>
  <si>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</si>
  <si>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</si>
  <si>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</si>
  <si>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</si>
  <si>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</si>
  <si>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</si>
  <si>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</si>
  <si>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</si>
  <si>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</si>
  <si>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</si>
  <si>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</si>
  <si>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</si>
  <si>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</si>
  <si>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</si>
  <si>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</si>
  <si>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</si>
  <si>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</si>
  <si>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</si>
  <si>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</si>
  <si>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</si>
  <si>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</si>
  <si>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</si>
  <si>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</si>
  <si>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</si>
  <si>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</si>
  <si>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</si>
  <si>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</si>
  <si>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</si>
  <si>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</si>
  <si>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</si>
  <si>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</si>
  <si>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</si>
  <si>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</si>
  <si>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</si>
  <si>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</si>
  <si>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</si>
  <si>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</si>
  <si>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</si>
  <si>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</si>
  <si>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</si>
  <si>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</si>
  <si>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</si>
  <si>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</si>
  <si>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</si>
  <si>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</si>
  <si>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</si>
  <si>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</si>
  <si>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</si>
  <si>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</si>
  <si>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</si>
  <si>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</si>
  <si>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</si>
  <si>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</si>
  <si>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</si>
  <si>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</si>
  <si>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</si>
  <si>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</si>
  <si>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</si>
  <si>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</si>
  <si>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</si>
  <si>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</si>
  <si>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</si>
  <si>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</si>
  <si>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</si>
  <si>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</si>
  <si>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</si>
  <si>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</si>
  <si>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</si>
  <si>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</si>
  <si>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</si>
  <si>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</si>
  <si>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</si>
  <si>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</si>
  <si>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</si>
  <si>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</si>
  <si>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</si>
  <si>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</si>
  <si>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</si>
  <si>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</si>
  <si>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</si>
  <si>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</si>
  <si>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</si>
  <si>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</si>
  <si>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</si>
  <si>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</si>
  <si>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</si>
  <si>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</si>
  <si>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</si>
  <si>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</si>
  <si>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</si>
  <si>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</si>
  <si>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</si>
  <si>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</si>
  <si>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</si>
  <si>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</si>
  <si>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</si>
  <si>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</si>
  <si>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</si>
  <si>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</si>
  <si>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</si>
  <si>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</si>
  <si>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</si>
  <si>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</si>
  <si>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</si>
  <si>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</si>
  <si>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</si>
  <si>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</si>
  <si>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</si>
  <si>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</si>
  <si>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</si>
  <si>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</si>
  <si>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</si>
  <si>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</si>
  <si>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</si>
  <si>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</si>
  <si>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</si>
  <si>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</si>
  <si>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</si>
  <si>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</si>
  <si>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</si>
  <si>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</si>
  <si>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</si>
  <si>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</si>
  <si>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</si>
  <si>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</si>
  <si>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</si>
  <si>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</si>
  <si>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</si>
  <si>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</si>
  <si>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</si>
  <si>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</si>
  <si>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</si>
  <si>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</si>
  <si>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</si>
  <si>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</si>
  <si>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</si>
  <si>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</si>
  <si>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</si>
  <si>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</si>
  <si>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</si>
  <si>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</si>
  <si>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</si>
  <si>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</si>
  <si>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</si>
  <si>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</si>
  <si>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</si>
  <si>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</si>
  <si>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</si>
  <si>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</si>
  <si>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</si>
  <si>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</si>
  <si>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</si>
  <si>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</si>
  <si>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</si>
  <si>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</si>
  <si>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</si>
  <si>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</si>
  <si>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</si>
  <si>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</si>
  <si>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</si>
  <si>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</si>
  <si>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</si>
  <si>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</si>
  <si>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</si>
  <si>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</si>
  <si>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</si>
  <si>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</si>
  <si>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</si>
  <si>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</si>
  <si>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</si>
  <si>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</si>
  <si>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</si>
  <si>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</si>
  <si>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</si>
  <si>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</si>
  <si>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</si>
  <si>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</si>
  <si>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</si>
  <si>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</si>
  <si>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</si>
  <si>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</si>
  <si>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</si>
  <si>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</si>
  <si>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</si>
  <si>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</si>
  <si>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</si>
  <si>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</si>
  <si>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</si>
  <si>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</si>
  <si>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</si>
  <si>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</si>
  <si>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</si>
  <si>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</si>
  <si>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</si>
  <si>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</si>
  <si>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</si>
  <si>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</si>
  <si>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</si>
  <si>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</si>
  <si>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</si>
  <si>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</si>
  <si>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</si>
  <si>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</si>
  <si>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</si>
  <si>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</si>
  <si>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</si>
  <si>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</si>
  <si>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</si>
  <si>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</si>
  <si>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</si>
  <si>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</si>
  <si>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</si>
  <si>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</si>
  <si>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</si>
  <si>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</si>
  <si>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</si>
  <si>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</si>
  <si>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</si>
  <si>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</si>
  <si>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</si>
  <si>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</si>
  <si>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</si>
  <si>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</si>
  <si>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</si>
  <si>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</si>
  <si>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</si>
  <si>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</si>
  <si>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</si>
  <si>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</si>
  <si>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</si>
  <si>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</si>
  <si>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</si>
  <si>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</si>
  <si>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</si>
  <si>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</si>
  <si>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</si>
  <si>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</si>
  <si>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</si>
  <si>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</si>
  <si>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</si>
  <si>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</si>
  <si>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</si>
  <si>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</si>
  <si>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</si>
  <si>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</si>
  <si>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</si>
  <si>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</si>
  <si>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</si>
  <si>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</si>
  <si>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</si>
  <si>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</si>
  <si>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</si>
  <si>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</si>
  <si>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</si>
  <si>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</si>
  <si>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</si>
  <si>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</si>
  <si>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</si>
  <si>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</si>
  <si>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</si>
  <si>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</si>
  <si>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</si>
  <si>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</si>
  <si>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</si>
  <si>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</si>
  <si>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</si>
  <si>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</si>
  <si>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</si>
  <si>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</si>
  <si>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</si>
  <si>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</si>
  <si>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</si>
  <si>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</si>
  <si>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</si>
  <si>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</si>
  <si>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</si>
  <si>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</si>
  <si>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</si>
  <si>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</si>
  <si>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</si>
  <si>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</si>
  <si>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</si>
  <si>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</si>
  <si>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</si>
  <si>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</si>
  <si>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</si>
  <si>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</si>
  <si>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</si>
  <si>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</si>
  <si>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</si>
  <si>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</si>
  <si>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</si>
  <si>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</si>
  <si>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</si>
  <si>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</si>
  <si>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</si>
  <si>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</si>
  <si>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</si>
  <si>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</si>
  <si>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</si>
  <si>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</si>
  <si>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</si>
  <si>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</si>
  <si>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</si>
  <si>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</si>
  <si>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</si>
  <si>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</si>
  <si>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</si>
  <si>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</si>
  <si>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</si>
  <si>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</si>
  <si>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</si>
  <si>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</si>
  <si>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</si>
  <si>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</si>
  <si>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</si>
  <si>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</si>
  <si>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</si>
  <si>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</si>
  <si>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</si>
  <si>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</si>
  <si>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</si>
  <si>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</si>
  <si>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</si>
  <si>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</si>
  <si>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</si>
  <si>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</si>
  <si>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</si>
  <si>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</si>
  <si>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</si>
  <si>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</si>
  <si>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</si>
  <si>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</si>
  <si>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</si>
  <si>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</si>
  <si>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</si>
  <si>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</si>
  <si>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</si>
  <si>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</si>
  <si>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</si>
  <si>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</si>
  <si>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</si>
  <si>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</si>
  <si>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</si>
  <si>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</si>
  <si>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</si>
  <si>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</si>
  <si>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</si>
  <si>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</si>
  <si>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</si>
  <si>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</si>
  <si>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</si>
  <si>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</si>
  <si>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</si>
  <si>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</si>
  <si>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</si>
  <si>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</si>
  <si>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</si>
  <si>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</si>
  <si>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</si>
  <si>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</si>
  <si>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</si>
  <si>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</si>
  <si>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</si>
  <si>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</si>
  <si>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</si>
  <si>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</si>
  <si>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</si>
  <si>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</si>
  <si>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</si>
  <si>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</si>
  <si>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</si>
  <si>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</si>
  <si>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</si>
  <si>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</si>
  <si>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</si>
  <si>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</si>
  <si>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</si>
  <si>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</si>
  <si>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</si>
  <si>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</si>
  <si>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</si>
  <si>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</si>
  <si>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</si>
  <si>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</si>
  <si>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</si>
  <si>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</si>
  <si>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</si>
  <si>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</si>
  <si>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</si>
  <si>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</si>
  <si>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</si>
  <si>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</si>
  <si>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</si>
  <si>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</si>
  <si>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</si>
  <si>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</si>
  <si>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</si>
  <si>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</si>
  <si>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</si>
  <si>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</si>
  <si>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</si>
  <si>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</si>
  <si>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</si>
  <si>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</si>
  <si>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</si>
  <si>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</si>
  <si>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</si>
  <si>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</si>
  <si>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</si>
  <si>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</si>
  <si>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</si>
  <si>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</si>
  <si>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</si>
  <si>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</si>
  <si>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</si>
  <si>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</si>
  <si>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</si>
  <si>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</si>
  <si>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</si>
  <si>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</si>
  <si>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</si>
  <si>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</si>
  <si>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</si>
  <si>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</si>
  <si>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</si>
  <si>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</si>
  <si>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</si>
  <si>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</si>
  <si>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</si>
  <si>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</si>
  <si>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</si>
  <si>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</si>
  <si>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</si>
  <si>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</si>
  <si>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</si>
  <si>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</si>
  <si>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</si>
  <si>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</si>
  <si>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</si>
  <si>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</si>
  <si>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</si>
  <si>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</si>
  <si>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</si>
  <si>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</si>
  <si>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</si>
  <si>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</si>
  <si>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</si>
  <si>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</si>
  <si>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</si>
  <si>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</si>
  <si>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</si>
  <si>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</si>
  <si>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</si>
  <si>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</si>
  <si>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</si>
  <si>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</si>
  <si>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</si>
  <si>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</si>
  <si>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</si>
  <si>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</si>
  <si>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</si>
  <si>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</si>
  <si>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</si>
  <si>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</si>
  <si>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</si>
  <si>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</si>
  <si>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</si>
  <si>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</si>
  <si>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</si>
  <si>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</si>
  <si>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</si>
  <si>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</si>
  <si>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</si>
  <si>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</si>
  <si>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</si>
  <si>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</si>
  <si>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</si>
  <si>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</si>
  <si>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</si>
  <si>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</si>
  <si>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</si>
  <si>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</si>
  <si>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</si>
  <si>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</si>
  <si>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</si>
  <si>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</si>
  <si>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</si>
  <si>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</si>
  <si>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</si>
  <si>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</si>
  <si>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</si>
  <si>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</si>
  <si>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</si>
  <si>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</si>
  <si>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</si>
  <si>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</si>
  <si>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</si>
  <si>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</si>
  <si>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</si>
  <si>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</si>
  <si>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PCM-20251123-00001977</t>
  </si>
  <si>
    <t>Power issue, Site located besides army compound gate and gaurd asked to stop PG due to high noise.  As per security, their maintenance team working to fix power issue, need 3 hours</t>
  </si>
  <si>
    <t>PCM-20251123-00001955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</si>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</sst>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321.97238877314521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45984.920814699071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45984.920814699071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45984.920814699071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45984.920814699071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45984.920814699071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45984.920814699071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45984.920814699071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45984.920814699071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45984.920814699071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45984.920814699071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45984.920814699071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45984.920814699071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45984.920814699071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45984.920814699071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45984.920814699071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45984.920814699071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45984.920814699071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45984.920814699071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45984.920814699071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45984.920814699071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45984.920814699071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45984.920814699071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45984.920814699071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45984.920814699071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45984.920814699071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45984.920814699071</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45984.920814699071</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159.92097673610988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0.53339571758988313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45984.920814699071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45984.920814699071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45984.920814699071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45984.920814699071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45984.920814699071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45984.920814699071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45984.920814699071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45984.920814699071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45984.920814699071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45984.920814699071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45984.920814699071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45984.920814699071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45984.920814699071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45984.920814699071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45984.920814699071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45984.920814699071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45984.920814699071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45984.920814699071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45984.920814699071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45984.920814699071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45984.920814699071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45984.920814699071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45984.920814699071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45984.920814699071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45984.920814699071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45984.920814699071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45984.920814699071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45984.920814699071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45984.920814699071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45984.920814699071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45984.920814699071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45984.920814699071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45984.920814699071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45984.920814699071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45984.920814699071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45984.920814699071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45984.920814699071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45984.920814699071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45984.920814699071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45984.920814699071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45984.920814699071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45984.920814699071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45984.920814699071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45984.920814699071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45984.920814699071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45984.920814699071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45984.920814699071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45984.920814699071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45984.920814699071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45984.920814699071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45984.920814699071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45984.920814699071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45984.920814699071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45984.920814699071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45984.920814699071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45984.920814699071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45984.920814699071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45984.920814699071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45984.920814699071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45984.920814699071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45984.920814699071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45984.920814699071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45984.920814699071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45984.920814699071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45984.920814699071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45984.920814699071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45984.920814699071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45984.920814699071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45984.920814699071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45984.920814699071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45984.920814699071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45984.920814699071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45984.920814699071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45984.920814699071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45984.920814699071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45984.920814699071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45984.920814699071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45984.920814699071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45984.920814699071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45984.920814699071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45984.920814699071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45984.920814699071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45984.920814699071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45984.920814699071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45984.920814699071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45984.920814699071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45984.920814699071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45984.920814699071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45984.920814699071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45984.920814699071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45984.920814699071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45984.920814699071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45984.920814699071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45984.920814699071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45984.920814699071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45984.920814699071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45984.920814699071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45984.920814699071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45984.920814699071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45984.920814699071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45984.920814699071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45984.920814699071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45984.920814699071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45984.920814699071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45984.920814699071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45984.920814699071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45984.920814699071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45984.920814699071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45984.920814699071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45984.920814699071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45984.920814699071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45984.920814699071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45984.920814699071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45984.920814699071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45984.920814699071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45984.920814699071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45984.920814699071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45984.920814699071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45984.920814699071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45984.920814699071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45984.920814699071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45984.920814699071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45984.920814699071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45984.920814699071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45984.920814699071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45984.920814699071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45984.920814699071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45984.920814699071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45984.920814699071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45984.920814699071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45984.920814699071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45984.920814699071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45984.920814699071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45984.920814699071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45984.920814699071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45984.920814699071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45984.920814699071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45984.920814699071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45984.920814699071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45984.920814699071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45984.920814699071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45984.920814699071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45984.920814699071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45984.920814699071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45984.920814699071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45984.920814699071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45984.920814699071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45984.920814699071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45984.920814699071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45984.920814699071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45984.920814699071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45984.920814699071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45984.920814699071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45984.920814699071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45984.920814699071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45984.920814699071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45984.920814699071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45984.920814699071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45984.920814699071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45984.920814699071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45984.920814699071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45984.920814699071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45984.920814699071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45984.920814699071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45984.920814699071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45984.920814699071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45984.920814699071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45984.920814699071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45984.920814699071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45984.920814699071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45984.920814699071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45984.920814699071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45984.920814699071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45984.920814699071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45984.920814699071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45984.920814699071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45984.920814699071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45984.920814699071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45984.920814699071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45984.920814699071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45984.920814699071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45984.920814699071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45984.920814699071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45984.920814699071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45984.920814699071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45984.920814699071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45984.920814699071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45984.920814699071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45984.920814699071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45984.920814699071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45984.920814699071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45984.920814699071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45984.920814699071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45984.920814699071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45984.920814699071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45984.920814699071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45984.920814699071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45984.920814699071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45984.920814699071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45984.920814699071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45984.920814699071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45984.920814699071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45984.920814699071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45984.920814699071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45984.920814699071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45984.920814699071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45984.920814699071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45984.920814699071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45984.920814699071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45984.920814699071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45984.920814699071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45984.920814699071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45984.920814699071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45984.920814699071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45984.920814699071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45984.920814699071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45984.920814699071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45984.920814699071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45984.920814699071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45984.920814699071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45984.920814699071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45984.920814699071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45984.920814699071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45984.920814699071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45984.920814699071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45984.920814699071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45984.920814699071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45984.920814699071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45984.920814699071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45984.920814699071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45984.920814699071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45984.920814699071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45984.920814699071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45984.920814699071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45984.920814699071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45984.920814699071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45984.920814699071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45984.920814699071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45984.920814699071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45984.920814699071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45984.920814699071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45984.920814699071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45984.920814699071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45984.920814699071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45984.920814699071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45984.920814699071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45984.920814699071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45984.920814699071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45984.920814699071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45984.920814699071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45984.920814699071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45984.920814699071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45984.920814699071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45984.920814699071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45984.920814699071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45984.920814699071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45984.920814699071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45984.920814699071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45984.920814699071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45984.920814699071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45984.920814699071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45984.920814699071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45984.920814699071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45984.920814699071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45984.920814699071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45984.920814699071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45984.920814699071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45984.920814699071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45984.920814699071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45984.920814699071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45984.920814699071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45984.920814699071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45984.920814699071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45984.920814699071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45984.920814699071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45984.920814699071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45984.920814699071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45984.920814699071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45984.920814699071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45984.920814699071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45984.920814699071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45984.920814699071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45984.920814699071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45984.920814699071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45984.920814699071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45984.920814699071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45984.920814699071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45984.920814699071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45984.920814699071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45984.920814699071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45984.920814699071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45984.920814699071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45984.920814699071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45984.920814699071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45984.920814699071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45984.920814699071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45984.920814699071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45984.920814699071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45984.920814699071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45984.920814699071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45984.920814699071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45984.920814699071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45984.920814699071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45984.920814699071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45984.920814699071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45984.920814699071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45984.920814699071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45984.920814699071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45984.920814699071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45984.920814699071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45984.920814699071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45984.920814699071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45984.920814699071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45984.920814699071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45984.920814699071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45984.920814699071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45984.920814699071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45984.920814699071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45984.920814699071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45984.920814699071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45984.920814699071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45984.920814699071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45984.920814699071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45984.920814699071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45984.920814699071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45984.920814699071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45984.920814699071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45984.920814699071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45984.920814699071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45984.920814699071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45984.920814699071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45984.920814699071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45984.920814699071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45984.920814699071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45984.920814699071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45984.920814699071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45984.920814699071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45984.920814699071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45984.920814699071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45984.920814699071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45984.920814699071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45984.920814699071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45984.920814699071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45984.920814699071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45984.920814699071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45984.920814699071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45984.920814699071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45984.920814699071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45984.920814699071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45984.920814699071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45984.920814699071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45984.920814699071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45984.920814699071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45984.920814699071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45984.920814699071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45984.920814699071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45984.920814699071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45984.920814699071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45984.920814699071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45984.920814699071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45984.920814699071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45984.920814699071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45984.920814699071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45984.920814699071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45984.920814699071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45984.920814699071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45984.920814699071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45984.920814699071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45984.920814699071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45984.920814699071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45984.920814699071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45984.920814699071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45984.920814699071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45984.920814699071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45984.920814699071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45984.920814699071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45984.920814699071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45984.920814699071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45984.920814699071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45984.920814699071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45984.920814699071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45984.920814699071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45984.920814699071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45984.920814699071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45984.920814699071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45984.920814699071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45984.920814699071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45984.920814699071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45984.920814699071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45984.920814699071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45984.920814699071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45984.920814699071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45984.920814699071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45984.920814699071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45984.920814699071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45984.920814699071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45984.920814699071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45984.920814699071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45984.920814699071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45984.920814699071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45984.920814699071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45984.920814699071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45984.920814699071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45984.920814699071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45984.920814699071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45984.920814699071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45984.920814699071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45984.920814699071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45984.920814699071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45984.920814699071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45984.920814699071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45984.920814699071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45984.920814699071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45984.920814699071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45984.920814699071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45984.920814699071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45984.920814699071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45984.920814699071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45984.920814699071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45984.920814699071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45984.920814699071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45984.920814699071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45984.920814699071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45984.920814699071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45984.920814699071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45984.920814699071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45984.920814699071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45984.920814699071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45984.920814699071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45984.920814699071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45984.920814699071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45984.920814699071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45984.920814699071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45984.920814699071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45984.920814699071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45984.920814699071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45984.920814699071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45984.920814699071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45984.920814699071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45984.920814699071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45984.920814699071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45984.920814699071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45984.920814699071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45984.920814699071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45984.920814699071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45984.920814699071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45984.920814699071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45984.920814699071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45984.920814699071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45984.920814699071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45984.920814699071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45984.920814699071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45984.920814699071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45984.920814699071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45984.920814699071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45984.920814699071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45984.920814699071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45984.920814699071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45984.920814699071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45984.920814699071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45984.920814699071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45984.920814699071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45984.920814699071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45984.920814699071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45984.920814699071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45984.920814699071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45984.920814699071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45984.920814699071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45984.920814699071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45984.920814699071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45984.920814699071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45984.920814699071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45984.920814699071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45984.920814699071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45984.920814699071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45984.920814699071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45984.920814699071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45984.920814699071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45984.920814699071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45984.920814699071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45984.920814699071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45984.920814699071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45984.920814699071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45984.920814699071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45984.920814699071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45984.920814699071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45984.920814699071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45984.920814699071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45984.920814699071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45984.920814699071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45984.920814699071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45984.920814699071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45984.920814699071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45984.920814699071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45984.920814699071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45984.920814699071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45984.920814699071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45984.920814699071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45984.920814699071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45984.920814699071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45984.920814699071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45984.920814699071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45984.920814699071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45984.920814699071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45984.920814699071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45984.920814699071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45984.920814699071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45984.920814699071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45984.920814699071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45984.920814699071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45984.920814699071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45984.920814699071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45984.920814699071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45984.920814699071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45984.920814699071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45984.920814699071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45984.920814699071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45984.920814699071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45984.920814699071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45984.920814699071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45984.920814699071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45984.920814699071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45984.920814699071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45984.920814699071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45984.920814699071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45984.920814699071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45984.920814699071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45984.920814699071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45984.920814699071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45984.920814699071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45984.920814699071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45984.920814699071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45984.920814699071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45984.920814699071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45984.920814699071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45984.920814699071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45984.920814699071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45984.920814699071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45984.920814699071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45984.920814699071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45984.920814699071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45984.920814699071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45984.920814699071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45984.920814699071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45984.920814699071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45984.920814699071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45984.920814699071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45984.920814699071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45984.920814699071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45984.920814699071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45984.920814699071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45984.920814699071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45984.920814699071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45984.920814699071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45984.920814699071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45984.920814699071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45984.920814699071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45984.920814699071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45984.920814699071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45984.920814699071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45984.920814699071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45984.920814699071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45984.920814699071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45984.920814699071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45984.920814699071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45984.920814699071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45984.920814699071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45984.920814699071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45984.920814699071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45984.920814699071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45984.920814699071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45984.920814699071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45984.920814699071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45984.920814699071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45984.920814699071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45984.920814699071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45984.920814699071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45984.920814699071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45984.920814699071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45984.920814699071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45984.920814699071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45984.920814699071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45984.920814699071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45984.920814699071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45984.920814699071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45984.920814699071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45984.920814699071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45984.920814699071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45984.920814699071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45984.920814699071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45984.920814699071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45984.920814699071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45984.920814699071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45984.920814699071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45984.920814699071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45984.920814699071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45984.920814699071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45984.920814699071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45984.920814699071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45984.920814699071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45984.920814699071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45984.920814699071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45984.920814699071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45984.920814699071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45984.920814699071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45984.920814699071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45984.920814699071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45984.920814699071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45984.920814699071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45984.920814699071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45984.920814699071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45984.920814699071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45984.920814699071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45984.920814699071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45984.920814699071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45984.920814699071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45984.920814699071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45984.920814699071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45984.920814699071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45984.920814699071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45984.920814699071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45984.920814699071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45984.920814699071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45984.920814699071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45984.920814699071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45984.920814699071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45984.920814699071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45984.920814699071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45984.920814699071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45984.920814699071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45984.920814699071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45984.920814699071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45984.920814699071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45984.920814699071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45984.920814699071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45984.920814699071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45984.920814699071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45984.920814699071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45984.920814699071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45984.920814699071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45984.920814699071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45984.920814699071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45984.920814699071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45984.920814699071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45984.920814699071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45984.920814699071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45984.920814699071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45984.920814699071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45984.920814699071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45984.920814699071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45984.920814699071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45984.920814699071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45984.920814699071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45984.920814699071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45984.920814699071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45984.920814699071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45984.920814699071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45984.920814699071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45984.920814699071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45984.920814699071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45984.920814699071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45984.920814699071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45984.920814699071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45984.920814699071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45984.920814699071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45984.920814699071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45984.920814699071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45984.920814699071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45984.920814699071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45984.920814699071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45984.920814699071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45984.920814699071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45984.920814699071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45984.920814699071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45984.920814699071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45984.920814699071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45984.920814699071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45984.920814699071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45984.920814699071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45984.920814699071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45984.920814699071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45984.920814699071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45984.920814699071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45984.920814699071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45984.920814699071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45984.920814699071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45984.920814699071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45984.920814699071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45984.920814699071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45984.920814699071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45984.920814699071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45984.920814699071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45984.920814699071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45984.920814699071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45984.920814699071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45984.920814699071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45984.920814699071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45984.920814699071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45984.920814699071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45984.920814699071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45984.920814699071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45984.920814699071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45984.920814699071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45984.920814699071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45984.920814699071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45984.920814699071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45984.920814699071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45984.920814699071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45984.920814699071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45984.920814699071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45984.920814699071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45984.920814699071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45984.920814699071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45984.920814699071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45984.920814699071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45984.920814699071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45984.920814699071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45984.920814699071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45984.920814699071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45984.920814699071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45984.920814699071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45984.920814699071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45984.920814699071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45984.920814699071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45984.920814699071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45984.920814699071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45984.920814699071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45984.920814699071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45984.920814699071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45984.920814699071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45984.920814699071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45984.920814699071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45984.920814699071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45984.920814699071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45984.920814699071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45984.920814699071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45984.920814699071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45984.920814699071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45984.920814699071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45984.920814699071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45984.920814699071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45984.920814699071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45984.920814699071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45984.920814699071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45984.920814699071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45984.920814699071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45984.920814699071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45984.920814699071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45984.920814699071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45984.920814699071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45984.920814699071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45984.920814699071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45984.920814699071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45984.920814699071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45984.920814699071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45984.920814699071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45984.920814699071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45984.920814699071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45984.920814699071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45984.920814699071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45984.920814699071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45984.920814699071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45984.920814699071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45984.920814699071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45984.920814699071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45984.920814699071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45984.920814699071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45984.920814699071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45984.920814699071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45984.920814699071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45984.920814699071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45984.920814699071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45984.920814699071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45984.920814699071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45984.920814699071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45984.920814699071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45984.920814699071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45984.920814699071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45984.920814699071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45984.920814699071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45984.920814699071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45984.920814699071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45984.920814699071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45984.920814699071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45984.920814699071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45984.920814699071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45984.920814699071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45984.920814699071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45984.920814699071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45984.920814699071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45984.920814699071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45984.920814699071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45984.920814699071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45984.920814699071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45984.920814699071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45984.920814699071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45984.920814699071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45984.920814699071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45984.920814699071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45984.920814699071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45984.920814699071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45984.920814699071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45984.920814699071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45984.920814699071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45984.920814699071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45984.920814699071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45984.920814699071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45984.920814699071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45984.920814699071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45984.920814699071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45984.920814699071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45984.920814699071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45984.920814699071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45984.920814699071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45984.920814699071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45984.920814699071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45984.920814699071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45984.920814699071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45984.920814699071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45984.920814699071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45984.920814699071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45984.920814699071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45984.920814699071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45984.920814699071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45984.920814699071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45984.920814699071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45984.920814699071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45984.920814699071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45984.920814699071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45984.920814699071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45984.920814699071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45984.920814699071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45984.920814699071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45984.920814699071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45984.920814699071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45984.920814699071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45984.920814699071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45984.920814699071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45984.920814699071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45984.920814699071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45984.920814699071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45984.920814699071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45984.920814699071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45984.920814699071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45984.920814699071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45984.920814699071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45984.920814699071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45984.920814699071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45984.920814699071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45984.920814699071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45984.920814699071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45984.920814699071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45984.920814699071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45984.920814699071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45984.920814699071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45984.920814699071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45984.920814699071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45984.920814699071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45984.920814699071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45984.920814699071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45984.920814699071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45984.920814699071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45984.920814699071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45984.920814699071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45984.920814699071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45984.920814699071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45984.920814699071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45984.920814699071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45984.920814699071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45984.920814699071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45984.920814699071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45984.920814699071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45984.920814699071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45984.920814699071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45984.920814699071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45984.920814699071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45984.920814699071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45984.920814699071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45984.920814699071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45984.920814699071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45984.920814699071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45984.920814699071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45984.920814699071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45984.920814699071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45984.920814699071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45984.920814699071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45984.920814699071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45984.920814699071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45984.920814699071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45984.920814699071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45984.920814699071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45984.920814699071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45984.920814699071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45984.920814699071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45984.920814699071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45984.920814699071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45984.920814699071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45984.920814699071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45984.920814699071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45984.920814699071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45984.920814699071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45984.920814699071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45984.920814699071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45984.920814699071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45984.920814699071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45984.920814699071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45984.920814699071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45984.920814699071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45984.920814699071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45984.920814699071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45984.920814699071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45984.920814699071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45984.920814699071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45984.920814699071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45984.920814699071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45984.920814699071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45984.920814699071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45984.920814699071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45984.920814699071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45984.920814699071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45984.920814699071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45984.920814699071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45984.920814699071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45984.920814699071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45984.920814699071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45984.920814699071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45984.920814699071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45984.920814699071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45984.920814699071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45984.920814699071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45984.920814699071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45984.920814699071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45984.920814699071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45984.920814699071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45984.920814699071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45984.920814699071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45984.920814699071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45984.920814699071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45984.920814699071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45984.920814699071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45984.920814699071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45984.920814699071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45984.920814699071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45984.920814699071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45984.920814699071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45984.920814699071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45984.920814699071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45984.920814699071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45984.920814699071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45984.920814699071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45984.920814699071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45984.920814699071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45984.920814699071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45984.920814699071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45984.920814699071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45984.920814699071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45984.920814699071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45984.920814699071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45984.920814699071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45984.920814699071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45984.920814699071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45984.920814699071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45984.920814699071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45984.920814699071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45984.920814699071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45984.920814699071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45984.920814699071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45984.920814699071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45984.920814699071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45984.920814699071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45984.920814699071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45984.920814699071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45984.920814699071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45984.920814699071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45984.920814699071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45984.920814699071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45984.920814699071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45984.920814699071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45984.920814699071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45984.920814699071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45984.920814699071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45984.920814699071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45984.920814699071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45984.920814699071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45984.920814699071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45984.920814699071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45984.920814699071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45984.920814699071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45984.920814699071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45984.920814699071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45984.920814699071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45984.920814699071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45984.920814699071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45984.920814699071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45984.920814699071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45984.920814699071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45984.920814699071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45984.920814699071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45984.920814699071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45984.920814699071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45984.920814699071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45984.920814699071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45984.920814699071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45984.920814699071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45984.920814699071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45984.920814699071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45984.920814699071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45984.920814699071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45984.920814699071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45984.920814699071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45984.920814699071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45984.920814699071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45984.920814699071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45984.920814699071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45984.920814699071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45984.920814699071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45984.920814699071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45984.920814699071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45984.920814699071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45984.920814699071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45984.920814699071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45984.920814699071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45984.920814699071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45984.920814699071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45984.920814699071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45984.920814699071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45984.920814699071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45984.920814699071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45984.920814699071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45984.920814699071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45984.920814699071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45984.920814699071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45984.920814699071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45984.920814699071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45984.920814699071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45984.920814699071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45984.920814699071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45984.920814699071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45984.920814699071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45984.920814699071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45984.920814699071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45984.920814699071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45984.920814699071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45984.920814699071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45984.920814699071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45984.920814699071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45984.920814699071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45984.920814699071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45984.920814699071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45984.920814699071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45984.920814699071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45984.920814699071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45984.920814699071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45984.920814699071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45984.920814699071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45984.920814699071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45984.920814699071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45984.920814699071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45984.920814699071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45984.920814699071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45984.920814699071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45984.920814699071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45984.920814699071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45984.920814699071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45984.920814699071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45984.920814699071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45984.920814699071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45984.920814699071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45984.920814699071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45984.920814699071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45984.920814699071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45984.920814699071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45984.920814699071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45984.920814699071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45984.920814699071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45984.920814699071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45984.920814699071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45984.920814699071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45984.920814699071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45984.920814699071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45984.920814699071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45984.920814699071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45984.920814699071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45984.920814699071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45984.920814699071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45984.920814699071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45984.920814699071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45984.920814699071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45984.920814699071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45984.920814699071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45984.920814699071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45984.920814699071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45984.920814699071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45984.920814699071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45984.920814699071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45984.920814699071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45984.920814699071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45984.920814699071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45984.920814699071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45984.920814699071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45984.920814699071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45984.920814699071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45984.920814699071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45984.920814699071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45984.920814699071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45984.920814699071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281.44009710647515</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0.42770127314724959</v>
      </c>
      <c r="H3" s="95">
        <v>45983.94866898148</v>
      </c>
      <c r="I3" s="113" t="str">
        <f>IFERROR(VLOOKUP(D3,DB!A:F,6,0),"")</f>
        <v>Sceco</v>
      </c>
      <c r="J3" s="113" t="str">
        <f>IFERROR(VLOOKUP(D3,DB!A:G,7,0),"")</f>
        <v>In progress</v>
      </c>
      <c r="K3" s="97" t="s">
        <v>39110</v>
      </c>
      <c r="L3" s="91" t="str">
        <f>IFERROR(VLOOKUP(D3,DB!A:I,9,0),"")</f>
        <v>Latis</v>
      </c>
    </row>
    <row r="4" spans="1:16" s="98" customFormat="1" ht="15" customHeight="1">
      <c r="A4" s="113" t="s">
        <v>39111</v>
      </c>
      <c r="B4" s="113" t="str">
        <f>IFERROR(VLOOKUP(D4,DB!A:K,11,0),"")</f>
        <v>R4</v>
      </c>
      <c r="C4" s="93">
        <v>1</v>
      </c>
      <c r="D4" s="91" t="s">
        <v>29335</v>
      </c>
      <c r="E4" s="94" t="s">
        <v>39021</v>
      </c>
      <c r="F4" s="95">
        <v>45984.81517361111</v>
      </c>
      <c r="G4" s="96">
        <f ca="1">IFERROR(NOW()-F4,"")</f>
        <v>0.10564108796097571</v>
      </c>
      <c r="H4" s="95">
        <v>45984.804062499999</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6</v>
      </c>
      <c r="D5" s="91" t="s">
        <v>31418</v>
      </c>
      <c r="E5" s="94" t="s">
        <v>39021</v>
      </c>
      <c r="F5" s="95">
        <v>45984.867928240739</v>
      </c>
      <c r="G5" s="96">
        <f t="shared" ref="G5:G39" ca="1" si="0">IFERROR(NOW()-F5,"")</f>
        <v>5.2886458332068287E-2</v>
      </c>
      <c r="H5" s="95">
        <v>45984.870798611111</v>
      </c>
      <c r="I5" s="113" t="str">
        <f>IFERROR(VLOOKUP(D5,DB!A:F,6,0),"")</f>
        <v>SCECO</v>
      </c>
      <c r="J5" s="113" t="str">
        <f>IFERROR(VLOOKUP(D5,DB!A:G,7,0),"")</f>
        <v>Good</v>
      </c>
      <c r="K5" s="97" t="s">
        <v>39114</v>
      </c>
      <c r="L5" s="91" t="str">
        <f>IFERROR(VLOOKUP(D5,DB!A:I,9,0),"")</f>
        <v>Latis</v>
      </c>
    </row>
    <row r="6" spans="1:16" ht="45.75">
      <c r="A6" s="152" t="s">
        <v>39115</v>
      </c>
      <c r="B6" s="113" t="str">
        <f>IFERROR(VLOOKUP(D6,DB!A:K,11,0),"")</f>
        <v>R4</v>
      </c>
      <c r="C6" s="93">
        <v>1</v>
      </c>
      <c r="D6" s="91" t="s">
        <v>38082</v>
      </c>
      <c r="E6" s="94" t="s">
        <v>39021</v>
      </c>
      <c r="F6" s="151">
        <v>45984.909942129627</v>
      </c>
      <c r="G6" s="96">
        <f t="shared" ca="1" si="0"/>
        <v>1.0872569444472902E-2</v>
      </c>
      <c r="H6" s="95">
        <v>45984.903969907406</v>
      </c>
      <c r="I6" s="113" t="str">
        <f>IFERROR(VLOOKUP(D6,DB!A:F,6,0),"")</f>
        <v>SCECO</v>
      </c>
      <c r="J6" s="113" t="str">
        <f>IFERROR(VLOOKUP(D6,DB!A:G,7,0),"")</f>
        <v>Good</v>
      </c>
      <c r="K6" s="97" t="s">
        <v>39116</v>
      </c>
      <c r="L6" s="91" t="str">
        <f>IFERROR(VLOOKUP(D6,DB!A:I,9,0),"")</f>
        <v>Latis</v>
      </c>
    </row>
    <row r="7" spans="1:16" ht="15" customHeight="1">
      <c r="A7" s="113" t="s">
        <v>39117</v>
      </c>
      <c r="B7" s="113" t="str">
        <f>IFERROR(VLOOKUP(D7,DB!A:K,11,0),"")</f>
        <v>R4</v>
      </c>
      <c r="C7" s="93">
        <v>2</v>
      </c>
      <c r="D7" s="91" t="s">
        <v>34214</v>
      </c>
      <c r="E7" s="94" t="s">
        <v>39021</v>
      </c>
      <c r="F7" s="95">
        <v>45984.895949074074</v>
      </c>
      <c r="G7" s="96">
        <f t="shared" ca="1" si="0"/>
        <v>2.4865624996891711E-2</v>
      </c>
      <c r="H7" s="95">
        <v>45984.886504629627</v>
      </c>
      <c r="I7" s="113" t="str">
        <f>IFERROR(VLOOKUP(D7,DB!A:F,6,0),"")</f>
        <v>SCECO</v>
      </c>
      <c r="J7" s="113" t="str">
        <f>IFERROR(VLOOKUP(D7,DB!A:G,7,0),"")</f>
        <v>Good</v>
      </c>
      <c r="K7" s="97"/>
      <c r="L7" s="91" t="str">
        <f>IFERROR(VLOOKUP(D7,DB!A:I,9,0),"")</f>
        <v>Latis</v>
      </c>
    </row>
    <row r="8" spans="1:16" ht="15" customHeight="1">
      <c r="A8" s="113"/>
      <c r="B8" s="113" t="str">
        <f>IFERROR(VLOOKUP(D8,DB!A:K,11,0),"")</f>
        <v/>
      </c>
      <c r="C8" s="93"/>
      <c r="D8" s="91"/>
      <c r="E8" s="94"/>
      <c r="F8" s="95"/>
      <c r="G8" s="96">
        <f t="shared" ca="1" si="0"/>
        <v>45984.920814699071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45984.920814699071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45984.920814699071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45984.920814699071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45984.920814699071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45984.920814699071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45984.920814699071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45984.920814699071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45984.920814699071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45984.920814699071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45984.920814699071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45984.920814699071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45984.920814699071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45984.920814699071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45984.920814699071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45984.920814699071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45984.920814699071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45984.920814699071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45984.920814699071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45984.920814699071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45984.920814699071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45984.920814699071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45984.920814699071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45984.920814699071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45984.920814699071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45984.920814699071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45984.920814699071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45984.920814699071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45984.920814699071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45984.920814699071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45984.920814699071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45984.920814699071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45984.920814699071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45984.920814699071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45984.920814699071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45984.920814699071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45984.920814699071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45984.920814699071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45984.920814699071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45984.920814699071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45984.920814699071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45984.920814699071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45984.920814699071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45984.920814699071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45984.920814699071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45984.920814699071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45984.920814699071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45984.920814699071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45984.920814699071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45984.920814699071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45984.920814699071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45984.920814699071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45984.920814699071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45984.920814699071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45984.920814699071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45984.920814699071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45984.920814699071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45984.920814699071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45984.920814699071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45984.920814699071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45984.920814699071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45984.920814699071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45984.920814699071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45984.920814699071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45984.920814699071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45984.920814699071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45984.920814699071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45984.920814699071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45984.920814699071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45984.920814699071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45984.920814699071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45984.920814699071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45984.920814699071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45984.920814699071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45984.920814699071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45984.920814699071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45984.920814699071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45984.920814699071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45984.920814699071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45984.920814699071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45984.920814699071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45984.920814699071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45984.920814699071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45984.920814699071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45984.920814699071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45984.920814699071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45984.920814699071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45984.920814699071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45984.920814699071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45984.920814699071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45984.920814699071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45984.920814699071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45984.920814699071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45984.920814699071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45984.920814699071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45984.920814699071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45984.920814699071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45984.920814699071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45984.920814699071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45984.920814699071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45984.920814699071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45984.920814699071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45984.920814699071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45984.920814699071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45984.920814699071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45984.920814699071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45984.920814699071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45984.920814699071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45984.920814699071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45984.920814699071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45984.920814699071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45984.920814699071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45984.920814699071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45984.920814699071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45984.920814699071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45984.920814699071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45984.920814699071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45984.920814699071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45984.920814699071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45984.920814699071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45984.920814699071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45984.920814699071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45984.920814699071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45984.920814699071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45984.920814699071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45984.920814699071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45984.920814699071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45984.920814699071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45984.920814699071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45984.920814699071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45984.920814699071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45984.920814699071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45984.920814699071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45984.920814699071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45984.920814699071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45984.920814699071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45984.920814699071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45984.920814699071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45984.920814699071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45984.920814699071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45984.920814699071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45984.920814699071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45984.920814699071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45984.920814699071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45984.920814699071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45984.920814699071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45984.920814699071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45984.920814699071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45984.920814699071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45984.920814699071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45984.920814699071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45984.920814699071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45984.920814699071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45984.920814699071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45984.920814699071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45984.920814699071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45984.920814699071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45984.920814699071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45984.920814699071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45984.920814699071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45984.920814699071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45984.920814699071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45984.920814699071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45984.920814699071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45984.920814699071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45984.920814699071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45984.920814699071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45984.920814699071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45984.920814699071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45984.920814699071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45984.920814699071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45984.920814699071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45984.920814699071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45984.920814699071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45984.920814699071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45984.920814699071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45984.920814699071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45984.920814699071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45984.920814699071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45984.920814699071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45984.920814699071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45984.920814699071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45984.920814699071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45984.920814699071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45984.920814699071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45984.920814699071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45984.920814699071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45984.920814699071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45984.920814699071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45984.920814699071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45984.920814699071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45984.920814699071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45984.920814699071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45984.920814699071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45984.920814699071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45984.920814699071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45984.920814699071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45984.920814699071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45984.920814699071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45984.920814699071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45984.920814699071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45984.920814699071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45984.920814699071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45984.920814699071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45984.920814699071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45984.920814699071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45984.920814699071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45984.920814699071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45984.920814699071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45984.920814699071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45984.920814699071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45984.920814699071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45984.920814699071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45984.920814699071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45984.920814699071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45984.920814699071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45984.920814699071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45984.920814699071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45984.920814699071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45984.920814699071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45984.920814699071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45984.920814699071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45984.920814699071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45984.920814699071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45984.920814699071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45984.920814699071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45984.920814699071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45984.920814699071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45984.920814699071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45984.920814699071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45984.920814699071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45984.920814699071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45984.920814699071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45984.920814699071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45984.920814699071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45984.920814699071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45984.920814699071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45984.920814699071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45984.920814699071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45984.920814699071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45984.920814699071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45984.920814699071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45984.920814699071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45984.920814699071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45984.920814699071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45984.920814699071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45984.920814699071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45984.920814699071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45984.920814699071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45984.920814699071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45984.920814699071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45984.920814699071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45984.920814699071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45984.920814699071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45984.920814699071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45984.920814699071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45984.920814699071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45984.920814699071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45984.920814699071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45984.920814699071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45984.920814699071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45984.920814699071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45984.920814699071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45984.920814699071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45984.920814699071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45984.920814699071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45984.920814699071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45984.920814699071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45984.920814699071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45984.920814699071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45984.920814699071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45984.920814699071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45984.920814699071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45984.920814699071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45984.920814699071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45984.920814699071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45984.920814699071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45984.920814699071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45984.920814699071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45984.920814699071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45984.920814699071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45984.920814699071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45984.920814699071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45984.920814699071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45984.920814699071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45984.920814699071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45984.920814699071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45984.920814699071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45984.920814699071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45984.920814699071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45984.920814699071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45984.920814699071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45984.920814699071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45984.920814699071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45984.920814699071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45984.920814699071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45984.920814699071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45984.920814699071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45984.920814699071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45984.920814699071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45984.920814699071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45984.920814699071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45984.920814699071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45984.920814699071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45984.920814699071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45984.920814699071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45984.920814699071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45984.920814699071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45984.920814699071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45984.920814699071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45984.920814699071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45984.920814699071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45984.920814699071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45984.920814699071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45984.920814699071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45984.920814699071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45984.920814699071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45984.920814699071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45984.920814699071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45984.920814699071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45984.920814699071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45984.920814699071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45984.920814699071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45984.920814699071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45984.920814699071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45984.920814699071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45984.920814699071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45984.920814699071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45984.920814699071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45984.920814699071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45984.920814699071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45984.920814699071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45984.920814699071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45984.920814699071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45984.920814699071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45984.920814699071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45984.920814699071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45984.920814699071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45984.920814699071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45984.920814699071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45984.920814699071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45984.920814699071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45984.920814699071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45984.920814699071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45984.920814699071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45984.920814699071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45984.920814699071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45984.920814699071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45984.920814699071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45984.920814699071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45984.920814699071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45984.920814699071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45984.920814699071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45984.920814699071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45984.920814699071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45984.920814699071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45984.920814699071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45984.920814699071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45984.920814699071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45984.920814699071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45984.920814699071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45984.920814699071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45984.920814699071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45984.920814699071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45984.920814699071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45984.920814699071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45984.920814699071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45984.920814699071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45984.920814699071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45984.920814699071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45984.920814699071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45984.920814699071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45984.920814699071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45984.920814699071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45984.920814699071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45984.920814699071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45984.920814699071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45984.920814699071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45984.920814699071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45984.920814699071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45984.920814699071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45984.920814699071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45984.920814699071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45984.920814699071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45984.920814699071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45984.920814699071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45984.920814699071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45984.920814699071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45984.920814699071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45984.920814699071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45984.920814699071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45984.920814699071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45984.920814699071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45984.920814699071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45984.920814699071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45984.920814699071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45984.920814699071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45984.920814699071</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93.088754513883032</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58.731937384254707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36.259703587958938</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3.5475160879577743</v>
      </c>
      <c r="H5" s="122">
        <v>45981.360798611109</v>
      </c>
      <c r="I5" s="109" t="str">
        <f>IFERROR(VLOOKUP(D5,DB!A:F,6,0),"")</f>
        <v>SCECO</v>
      </c>
      <c r="J5" s="109" t="str">
        <f>IFERROR(VLOOKUP(D5,DB!A:G,7,0),"")</f>
        <v>Dead</v>
      </c>
      <c r="K5" s="109" t="s">
        <v>39125</v>
      </c>
      <c r="L5" s="109" t="str">
        <f>IFERROR(VLOOKUP(D5,DB!A:I,9,0),"")</f>
        <v>Latis</v>
      </c>
    </row>
    <row r="6" spans="1:13">
      <c r="A6" s="109"/>
      <c r="B6" s="109" t="str">
        <f>IFERROR(VLOOKUP(D6,DB!A:K,11,0),"")</f>
        <v/>
      </c>
      <c r="C6" s="109"/>
      <c r="D6" s="109"/>
      <c r="E6" s="109"/>
      <c r="F6" s="109"/>
      <c r="G6" s="111">
        <f ca="1">IFERROR(NOW()-F6,"")</f>
        <v>45984.920814699071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45984.920814699071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45984.920814699071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45984.920814699071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45984.920814699071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45984.920814699071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45984.920814699071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45984.920814699071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45984.920814699071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45984.920814699071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45984.920814699071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45984.920814699071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45984.920814699071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45984.920814699071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45984.920814699071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45984.920814699071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45984.920814699071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45984.920814699071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45984.920814699071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45984.920814699071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45984.920814699071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45984.920814699071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45984.920814699071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45984.920814699071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45984.920814699071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45984.920814699071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45984.920814699071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45984.920814699071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45984.920814699071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45984.920814699071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45984.920814699071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45984.920814699071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45984.920814699071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45984.920814699071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45984.920814699071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45984.920814699071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45984.920814699071</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45984.920814699071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45984.920814699071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45984.920814699071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45984.920814699071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45984.920814699071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45984.920814699071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45984.920814699071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45984.920814699071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45984.920814699071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45984.920814699071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45984.920814699071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45984.920814699071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45984.920814699071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45984.920814699071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45984.920814699071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45984.920814699071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45984.920814699071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45984.920814699071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45984.920814699071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45984.920814699071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45984.920814699071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45984.920814699071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45984.920814699071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45984.920814699071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45984.920814699071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45984.920814699071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45984.920814699071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45984.920814699071</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45984.920814699071</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45984.920814699071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45984.920814699071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45984.920814699071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45984.920814699071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45984.920814699071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45984.920814699071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45984.920814699071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45984.920814699071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45984.920814699071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45984.920814699071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45984.920814699071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45984.920814699071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45984.920814699071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45984.920814699071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45984.920814699071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45984.920814699071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45984.920814699071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45984.920814699071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45984.920814699071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45984.920814699071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45984.920814699071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45984.920814699071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45984.920814699071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45984.920814699071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45984.920814699071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45984.920814699071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45984.920814699071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45984.920814699071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45984.920814699071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45984.920814699071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45984.920814699071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45984.920814699071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45984.920814699071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45984.920814699071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45984.920814699071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45984.920814699071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45984.920814699071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45984.920814699071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45984.920814699071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45984.920814699071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45984.920814699071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45984.920814699071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45984.920814699071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2025-11-23T19:06:00Z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