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8" documentId="120_S{2AC9BD13-BADA-5192-A53E-5A8FF88502F6}" xr6:coauthVersionLast="47" xr6:coauthVersionMax="47" xr10:uidLastSave="{3F89D9DC-C48D-4E4A-9725-3236B91BBDB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<sst xmlns="http://schemas.openxmlformats.org/spreadsheetml/2006/main" count="180272" uniqueCount="39121">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</sst>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306.35715798610909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45969.305583796297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45969.305583796297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45969.305583796297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45969.305583796297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45969.305583796297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45969.305583796297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45969.305583796297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45969.305583796297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45969.305583796297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45969.305583796297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45969.305583796297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45969.305583796297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45969.305583796297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45969.305583796297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45969.305583796297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45969.305583796297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45969.305583796297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45969.305583796297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45969.305583796297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45969.305583796297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45969.305583796297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45969.305583796297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45969.305583796297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45969.305583796297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45969.305583796297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45969.305583796297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45969.305583796297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45969.305583796297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45969.305583796297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45969.305583796297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45969.305583796297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45969.305583796297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45969.305583796297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45969.305583796297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45969.305583796297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45969.305583796297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45969.305583796297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45969.305583796297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45969.305583796297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45969.305583796297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45969.305583796297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45969.305583796297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45969.305583796297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45969.305583796297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45969.305583796297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45969.305583796297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45969.305583796297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45969.305583796297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45969.305583796297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45969.305583796297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45969.305583796297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45969.305583796297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45969.305583796297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45969.305583796297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45969.305583796297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45969.305583796297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45969.305583796297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45969.305583796297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45969.305583796297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45969.305583796297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45969.305583796297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45969.305583796297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45969.305583796297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45969.305583796297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45969.305583796297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45969.305583796297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45969.305583796297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45969.305583796297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45969.305583796297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45969.305583796297</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45969.305583796297</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144.30574594907375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45969.305583796297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45969.305583796297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45969.305583796297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45969.305583796297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45969.305583796297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45969.305583796297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45969.305583796297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45969.305583796297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45969.305583796297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45969.305583796297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45969.305583796297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45969.305583796297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45969.305583796297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45969.305583796297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45969.305583796297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45969.305583796297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45969.305583796297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45969.305583796297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45969.305583796297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45969.305583796297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45969.305583796297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45969.305583796297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45969.305583796297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45969.305583796297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45969.305583796297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45969.305583796297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45969.305583796297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45969.305583796297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45969.305583796297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45969.305583796297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45969.305583796297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45969.305583796297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45969.305583796297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45969.305583796297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45969.305583796297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45969.305583796297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45969.305583796297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45969.305583796297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45969.305583796297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45969.305583796297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45969.305583796297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45969.305583796297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45969.305583796297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45969.305583796297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45969.305583796297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45969.305583796297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45969.305583796297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45969.305583796297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45969.305583796297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45969.305583796297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45969.305583796297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45969.305583796297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45969.305583796297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45969.305583796297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45969.305583796297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45969.305583796297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45969.305583796297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45969.305583796297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45969.305583796297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45969.305583796297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45969.305583796297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45969.305583796297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45969.305583796297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45969.305583796297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45969.305583796297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45969.305583796297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45969.305583796297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45969.305583796297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45969.305583796297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45969.305583796297</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45969.305583912035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45969.305583912035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45969.305583912035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45969.305583912035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45969.305583912035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45969.305583912035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45969.305583912035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45969.305583912035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45969.305583912035</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45969.305583912035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45969.305583912035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45969.305583912035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45969.305583912035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45969.305583912035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45969.305583912035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45969.305583912035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45969.305583912035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45969.305583912035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45969.305583912035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45969.305583912035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45969.305583912035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45969.305583912035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45969.305583912035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45969.305583912035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45969.305583912035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45969.305583912035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45969.305583912035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45969.305583912035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45969.305583912035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45969.305583912035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45969.305583912035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45969.305583912035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45969.305583912035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45969.305583912035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45969.305583912035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45969.305583912035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45969.305583912035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45969.305583912035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45969.305583912035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45969.305583912035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45969.305583912035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45969.305583912035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45969.305583912035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45969.305583912035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45969.305583912035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45969.305583912035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45969.305583912035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45969.305583912035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45969.305583912035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45969.305583912035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45969.305583912035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45969.305583912035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45969.305583912035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45969.305583912035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45969.305583912035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45969.305583912035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45969.305583912035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45969.305583912035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45969.305583912035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45969.305583912035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45969.305583912035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45969.305583912035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45969.305583912035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45969.305583912035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45969.305583912035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45969.305583912035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45969.305583912035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45969.305583912035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45969.305583912035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45969.305583912035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45969.305583912035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45969.305583912035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45969.305583912035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45969.305583912035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45969.305583912035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45969.305583912035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45969.305583912035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45969.305583912035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45969.305583912035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45969.305583912035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45969.305583912035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45969.305583912035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45969.305583912035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45969.305583912035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45969.305583912035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45969.305583912035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45969.305583912035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45969.305583912035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45969.305583912035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45969.305583912035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45969.305583912035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45969.305583912035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45969.305583912035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45969.305583912035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45969.305583912035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45969.305583912035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45969.305583912035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45969.305583912035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45969.305583912035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45969.305583912035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45969.305583912035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45969.305583912035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45969.305583912035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45969.305583912035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45969.305583912035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45969.305583912035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45969.305583912035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45969.305583912035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45969.305583912035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45969.305583912035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45969.305583912035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45969.305583912035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45969.305583912035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45969.305583912035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45969.305583912035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45969.305583912035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45969.305583912035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45969.305583912035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45969.305583912035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45969.305583912035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45969.305583912035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45969.305583912035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45969.305583912035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45969.305583912035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45969.305583912035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45969.305583912035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45969.305583912035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45969.305583912035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45969.305583912035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45969.305583912035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45969.305583912035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45969.305583912035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45969.305583912035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45969.305583912035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45969.305583912035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45969.305583912035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45969.305583912035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45969.305583912035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45969.305583912035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45969.305583912035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45969.305583912035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45969.305583912035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45969.305583912035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45969.305583912035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45969.305583912035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45969.305583912035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45969.305583912035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45969.305583912035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45969.305583912035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45969.305583912035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45969.305583912035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45969.305583912035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45969.305583912035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45969.305583912035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45969.305583912035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45969.305583912035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45969.305583912035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45969.305583912035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45969.305583912035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45969.305583912035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45969.305583912035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45969.305583912035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45969.305583912035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45969.305583912035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45969.305583912035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45969.305583912035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45969.305583912035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45969.305583912035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45969.305583912035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45969.305583912035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45969.305583912035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45969.305583912035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45969.305583912035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45969.305583912035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45969.305583912035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45969.305583912035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45969.305583912035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45969.305583912035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45969.305583912035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45969.305583912035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45969.305583912035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45969.305583912035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45969.305583912035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45969.305583912035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45969.305583912035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45969.305583912035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45969.305583912035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45969.305583912035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45969.305583912035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45969.305583912035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45969.305583912035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45969.305583912035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45969.305583912035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45969.305583912035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45969.305583912035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45969.305583912035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45969.305583912035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45969.305583912035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45969.305583912035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45969.305583912035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45969.305583912035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45969.305583912035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45969.305583912035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45969.305583912035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45969.305583912035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45969.305583912035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45969.305583912035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45969.305583912035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45969.305583912035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45969.305583912035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45969.305583912035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45969.305583912035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45969.305583912035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45969.305583912035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45969.305583912035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45969.305583912035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45969.305583912035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45969.305583912035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45969.305583912035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45969.305583912035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45969.305583912035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45969.305583912035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45969.305583912035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45969.305583912035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45969.305583912035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45969.305583912035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45969.305583912035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45969.305583912035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45969.305583912035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45969.305583912035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45969.305583912035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45969.305583912035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45969.305583912035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45969.305583912035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45969.305583912035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45969.305583912035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45969.305583912035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45969.305583912035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45969.305583912035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45969.305583912035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45969.305583912035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45969.305583912035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45969.305583912035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45969.305583912035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45969.305583912035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45969.305583912035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45969.305583912035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45969.305583912035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45969.305583912035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45969.305583912035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45969.305583912035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45969.305583912035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45969.305583912035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45969.305583912035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45969.305583912035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45969.305583912035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45969.305583912035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45969.305583912035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45969.305583912035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45969.305583912035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45969.305583912035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45969.305583912035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45969.305583912035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45969.305583912035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45969.305583912035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45969.305583912035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45969.305583912035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45969.305583912035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45969.305583912035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45969.305583912035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45969.305583912035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45969.305583912035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45969.305583912035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45969.305583912035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45969.305583912035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45969.305583912035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45969.305583912035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45969.305583912035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45969.305583912035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45969.305583912035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45969.305583912035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45969.305583912035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45969.305583912035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45969.305583912035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45969.305583912035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45969.305583912035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45969.305583912035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45969.305583912035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45969.305583912035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45969.305583912035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45969.305583912035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45969.305583912035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45969.305583912035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45969.305583912035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45969.305583912035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45969.305583912035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45969.305583912035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45969.305583912035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45969.305583912035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45969.305583912035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45969.305583912035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45969.305583912035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45969.305583912035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45969.305583912035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45969.305583912035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45969.305583912035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45969.305583912035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45969.305583912035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45969.305583912035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45969.305583912035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45969.305583912035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45969.305583912035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45969.305583912035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45969.305583912035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45969.305583912035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45969.305583912035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45969.305583912035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45969.305583912035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45969.305583912035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45969.305583912035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45969.305583912035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45969.305583912035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45969.305583912035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45969.305583912035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45969.305583912035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45969.305583912035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45969.305583912035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45969.305583912035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45969.305583912035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45969.305583912035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45969.305583912035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45969.305583912035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45969.305583912035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45969.305583912035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45969.305583912035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45969.305583912035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45969.305583912035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45969.305583912035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45969.305583912035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45969.305583912035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45969.305583912035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45969.305583912035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45969.305583912035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45969.305583912035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45969.305583912035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45969.305583912035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45969.305583912035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45969.305583912035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45969.305583912035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45969.305583912035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45969.305583912035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45969.305583912035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45969.305583912035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45969.305583912035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45969.305583912035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45969.305583912035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45969.305583912035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45969.305583912035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45969.305583912035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45969.305583912035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45969.305583912035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45969.305583912035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45969.305583912035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45969.305583912035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45969.305583912035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45969.305583912035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45969.305583912035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45969.305583912035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45969.305583912035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45969.305583912035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45969.305583912035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45969.305583912035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45969.305583912035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45969.305583912035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45969.305583912035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45969.305583912035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45969.305583912035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45969.305583912035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45969.305583912035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45969.305583912035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45969.305583912035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45969.305583912035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45969.305583912035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45969.305583912035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45969.305583912035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45969.305583912035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45969.305583912035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45969.305583912035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45969.305583912035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45969.305583912035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45969.305583912035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45969.305583912035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45969.305583912035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45969.305583912035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45969.305583912035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45969.305583912035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45969.305583912035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45969.305583912035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45969.305583912035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45969.305583912035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45969.305583912035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45969.305583912035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45969.305583912035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45969.305583912035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45969.305583912035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45969.305583912035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45969.305583912035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45969.305583912035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45969.305583912035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45969.305583912035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45969.305583912035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45969.305583912035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45969.305583912035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45969.305583912035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45969.305583912035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45969.305583912035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45969.305583912035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45969.305583912035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45969.305583912035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45969.305583912035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45969.305583912035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45969.305583912035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45969.305583912035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45969.305583912035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45969.305583912035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45969.305583912035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45969.305583912035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45969.305583912035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45969.305583912035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45969.305583912035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45969.305583912035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45969.305583912035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45969.305583912035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45969.305583912035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45969.305583912035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45969.305583912035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45969.305583912035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45969.305583912035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45969.305583912035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45969.305583912035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45969.305583912035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45969.305583912035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45969.305583912035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45969.305583912035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45969.305583912035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45969.305583912035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45969.305583912035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45969.305583912035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45969.305583912035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45969.305583912035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45969.305583912035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45969.305583912035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45969.305583912035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45969.305583912035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45969.305583912035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45969.305583912035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45969.305583912035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45969.305583912035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45969.305583912035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45969.305583912035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45969.305583912035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45969.305583912035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45969.305583912035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45969.305583912035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45969.305583912035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45969.305583912035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45969.305583912035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45969.305583912035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45969.305583912035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45969.305583912035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45969.305583912035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45969.305583912035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45969.305583912035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45969.305583912035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45969.305583912035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45969.305583912035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45969.305583912035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45969.305583912035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45969.305583912035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45969.305583912035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45969.305583912035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45969.305583912035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45969.305583912035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45969.305583912035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45969.305583912035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45969.305583912035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45969.305583912035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45969.305583912035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45969.305583912035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45969.305583912035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45969.305583912035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45969.305583912035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45969.305583912035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45969.305583912035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45969.305583912035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45969.305583912035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45969.305583912035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45969.305583912035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45969.305583912035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45969.305583912035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45969.305583912035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45969.305583912035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45969.305583912035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45969.305583912035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45969.305583912035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45969.305583912035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45969.305583912035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45969.305583912035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45969.305583912035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45969.305583912035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45969.305583912035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45969.305583912035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45969.305583912035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45969.305583912035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45969.305583912035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45969.305583912035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45969.305583912035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45969.305583912035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45969.305583912035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45969.305583912035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45969.305583912035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45969.305583912035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45969.305583912035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45969.305583912035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45969.305583912035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45969.305583912035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45969.305583912035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45969.305583912035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45969.305583912035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45969.305583912035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45969.305583912035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45969.305583912035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45969.305583912035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45969.305583912035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45969.305583912035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45969.305583912035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45969.305583912035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45969.305583912035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45969.305583912035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45969.305583912035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45969.305583912035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45969.305583912035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45969.305583912035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45969.305583912035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45969.305583912035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45969.305583912035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45969.305583912035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45969.305583912035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45969.305583912035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45969.305583912035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45969.305583912035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45969.305583912035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45969.305583912035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45969.305583912035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45969.305583912035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45969.305583912035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45969.305583912035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45969.305583912035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45969.305583912035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45969.305583912035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45969.305583912035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45969.305583912035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45969.305583912035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45969.305583912035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45969.305583912035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45969.305583912035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45969.305583912035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45969.305583912035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45969.305583912035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45969.305583912035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45969.305583912035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45969.305583912035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45969.305583912035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45969.305583912035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45969.305583912035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45969.305583912035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45969.305583912035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45969.305583912035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45969.305583912035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45969.305583912035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45969.305583912035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45969.305583912035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45969.305583912035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45969.305583912035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45969.305583912035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45969.305583912035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45969.305583912035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45969.305583912035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45969.305583912035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45969.305583912035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45969.305583912035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45969.305583912035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45969.305583912035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45969.305583912035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45969.305583912035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45969.305583912035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45969.305583912035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45969.305583912035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45969.305583912035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45969.305583912035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45969.305583912035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45969.305583912035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45969.305583912035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45969.305583912035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45969.305583912035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45969.305583912035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45969.305583912035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45969.305583912035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45969.305583912035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45969.305583912035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45969.305583912035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45969.305583912035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45969.305583912035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45969.305583912035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45969.305583912035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45969.305583912035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45969.305583912035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45969.305583912035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45969.305583912035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45969.305583912035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45969.305583912035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45969.305583912035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45969.305583912035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45969.305583912035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45969.305583912035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45969.305583912035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45969.305583912035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45969.305583912035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45969.305583912035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45969.305583912035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45969.305583912035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45969.305583912035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45969.305583912035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45969.305583912035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45969.305583912035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45969.305583912035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45969.305583912035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45969.305583912035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45969.305583912035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45969.305583912035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45969.305583912035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45969.305583912035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45969.305583912035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45969.305583912035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45969.305583912035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45969.305583912035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45969.305583912035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45969.305583912035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45969.305583912035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45969.305583912035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45969.305583912035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45969.305583912035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45969.305583912035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45969.305583912035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45969.305583912035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45969.305583912035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45969.305583912035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45969.305583912035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45969.305583912035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45969.305583912035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45969.305583912035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45969.305583912035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45969.305583912035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45969.305583912035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45969.305583912035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45969.305583912035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45969.305583912035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45969.305583912035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45969.305583912035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45969.305583912035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45969.305583912035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45969.305583912035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45969.305583912035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45969.305583912035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45969.305583912035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45969.305583912035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45969.305583912035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45969.305583912035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45969.305583912035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45969.305583912035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45969.305583912035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45969.305583912035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45969.305583912035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45969.305583912035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45969.305583912035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45969.305583912035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45969.305583912035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45969.305583912035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45969.305583912035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45969.305583912035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45969.305583912035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45969.305583912035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45969.305583912035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45969.305583912035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45969.305583912035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45969.305583912035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45969.305583912035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45969.305583912035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45969.305583912035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45969.305583912035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45969.305583912035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45969.305583912035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45969.305583912035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45969.305583912035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45969.305583912035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45969.305583912035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45969.305583912035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45969.305583912035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45969.305583912035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45969.305583912035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45969.305583912035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45969.305583912035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45969.305583912035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45969.305583912035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45969.305583912035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45969.305583912035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45969.305583912035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45969.305583912035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45969.305583912035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45969.305583912035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45969.305583912035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45969.305583912035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45969.305583912035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45969.305583912035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45969.305583912035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45969.305583912035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45969.305583912035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45969.305583912035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45969.305583912035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45969.305583912035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45969.305583912035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45969.305583912035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45969.305583912035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45969.305583912035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45969.305583912035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45969.305583912035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45969.305583912035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45969.305583912035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45969.305583912035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45969.305583912035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45969.305583912035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45969.305583912035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45969.305583912035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45969.305583912035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45969.305583912035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45969.305583912035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45969.305583912035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45969.305583912035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45969.305583912035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45969.305583912035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45969.305583912035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45969.305583912035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45969.305583912035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45969.305583912035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45969.305583912035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45969.305583912035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45969.305583912035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45969.305583912035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45969.305583912035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45969.305583912035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45969.305583912035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45969.305583912035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45969.305583912035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45969.305583912035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45969.305583912035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45969.305583912035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45969.305583912035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45969.305583912035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45969.305583912035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45969.305583912035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45969.305583912035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45969.305583912035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45969.305583912035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45969.305583912035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45969.305583912035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45969.305583912035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45969.305583912035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45969.305583912035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45969.305583912035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45969.305583912035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45969.305583912035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45969.305583912035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45969.305583912035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45969.305583912035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45969.305583912035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45969.305583912035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45969.305583912035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45969.305583912035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45969.305583912035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45969.305583912035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45969.305583912035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45969.305583912035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45969.305583912035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45969.305583912035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45969.305583912035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45969.305583912035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45969.305583912035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45969.305583912035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45969.305583912035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45969.305583912035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45969.305583912035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45969.305583912035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45969.305583912035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45969.305583912035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45969.305583912035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45969.305583912035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45969.305583912035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45969.305583912035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45969.305583912035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45969.305583912035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45969.305583912035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45969.305583912035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45969.305583912035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45969.305583912035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45969.305583912035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45969.305583912035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45969.305583912035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45969.305583912035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45969.305583912035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45969.305583912035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45969.305583912035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45969.305583912035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45969.305583912035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45969.305583912035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45969.305583912035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45969.305583912035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45969.305583912035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45969.305583912035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45969.305583912035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45969.305583912035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45969.305583912035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45969.305583912035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45969.305583912035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45969.305583912035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45969.305583912035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45969.305583912035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45969.305583912035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45969.305583912035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45969.305583912035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45969.305583912035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45969.305583912035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45969.305583912035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45969.305583912035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45969.305583912035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45969.305583912035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45969.305583912035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45969.305583912035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45969.305583912035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45969.305583912035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45969.305583912035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45969.305583912035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45969.305583912035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45969.305583912035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45969.305583912035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45969.305583912035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45969.305583912035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45969.305583912035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45969.305583912035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45969.305583912035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45969.305583912035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45969.305583912035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45969.305583912035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45969.305583912035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45969.305583912035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45969.305583912035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45969.305583912035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45969.305583912035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45969.305583912035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45969.305583912035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45969.305583912035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45969.305583912035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45969.305583912035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45969.305583912035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45969.305583912035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45969.305583912035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45969.305583912035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45969.305583912035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45969.305583912035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45969.305583912035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45969.305583912035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45969.305583912035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45969.305583912035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45969.305583912035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45969.305583912035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45969.305583912035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45969.305583912035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45969.305583912035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45969.305583912035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45969.305583912035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45969.305583912035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45969.305583912035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45969.305583912035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45969.305583912035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45969.305583912035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45969.305583912035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45969.305583912035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45969.305583912035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45969.305583912035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45969.305583912035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45969.305583912035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45969.305583912035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45969.305583912035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45969.305583912035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45969.305583912035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45969.305583912035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45969.305583912035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45969.305583912035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45969.305583912035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45969.305583912035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45969.305583912035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45969.305583912035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45969.305583912035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45969.305583912035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45969.305583912035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45969.305583912035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45969.305583912035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45969.305583912035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45969.305583912035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45969.305583912035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45969.305583912035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45969.305583912035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45969.305583912035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45969.305583912035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45969.305583912035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45969.305583912035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45969.305583912035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45969.305583912035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45969.305583912035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45969.305583912035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45969.305583912035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45969.305583912035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45969.305583912035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45969.305583912035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45969.305583912035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45969.305583912035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45969.305583912035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45969.305583912035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45969.305583912035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45969.305583912035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45969.305583912035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45969.305583912035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45969.305583912035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45969.305583912035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45969.305583912035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45969.305583912035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45969.305583912035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45969.305583912035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45969.305583912035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45969.305583912035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45969.305583912035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45969.305583912035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45969.305583912035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45969.305583912035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45969.305583912035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45969.305583912035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45969.305583912035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45969.305583912035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45969.305583912035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45969.305583912035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45969.305583912035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45969.305583912035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45969.305583912035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45969.305583912035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45969.305583912035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45969.305583912035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45969.305583912035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45969.305583912035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45969.305583912035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45969.305583912035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45969.305583912035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45969.305583912035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45969.305583912035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45969.305583912035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45969.305583912035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45969.305583912035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45969.305583912035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45969.305583912035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45969.305583912035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45969.305583912035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45969.305583912035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45969.305583912035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45969.305583912035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45969.305583912035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45969.305583912035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45969.305583912035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45969.305583912035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45969.305583912035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45969.305583912035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45969.305583912035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45969.305583912035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45969.305583912035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45969.305583912035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45969.305583912035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45969.305583912035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45969.305583912035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45969.305583912035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45969.305583912035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45969.305583912035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45969.305583912035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45969.305583912035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45969.305583912035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45969.305583912035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45969.305583912035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45969.305583912035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45969.305583912035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45969.305583912035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45969.305583912035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45969.305583912035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45969.305583912035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45969.305583912035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45969.305583912035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45969.305583912035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45969.305583912035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45969.305583912035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45969.305583912035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45969.305583912035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45969.305583912035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45969.305583912035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45969.305583912035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45969.305583912035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45969.305583912035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45969.305583912035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45969.305583912035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45969.305583912035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45969.305583912035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45969.305583912035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45969.305583912035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45969.305583912035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45969.305583912035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45969.305583912035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45969.305583912035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45969.305583912035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45969.305583912035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45969.305583912035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45969.305583912035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45969.305583912035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45969.305583912035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45969.305583912035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45969.305583912035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45969.305583912035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45969.305583912035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45969.305583912035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45969.305583912035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45969.305583912035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45969.305583912035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45969.305583912035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45969.305583912035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45969.305583912035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45969.305583912035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45969.305583912035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45969.305583912035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45969.305583912035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45969.305583912035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45969.305583912035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45969.305583912035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45969.305583912035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45969.305583912035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45969.305583912035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45969.305583912035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45969.305583912035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265.82486631943902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45969.305583912035</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45969.305583912035</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45969.305583912035</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45969.305583912035</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45969.305583912035</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45969.305583796297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45969.305583796297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45969.305583796297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45969.305583796297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45969.305583796297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45969.305583796297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45969.305583796297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45969.305583796297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45969.305583796297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45969.305583796297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45969.305583796297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45969.305583796297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45969.305583796297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45969.305583796297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45969.305583796297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45969.305583796297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45969.305583796297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45969.305583796297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45969.305583796297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45969.305583796297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45969.305583796297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45969.305583796297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45969.305583796297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45969.305583796297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45969.305583796297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45969.305583796297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45969.305583796297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45969.305583796297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45969.305583796297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45969.305583796297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45969.305583796297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45969.305583796297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45969.305583796297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45969.305583796297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45969.305583796297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45969.305583796297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45969.305583796297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45969.305583796297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45969.305583796297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45969.305583796297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45969.305583796297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45969.305583796297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45969.305583796297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45969.305583796297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45969.305583796297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45969.305583796297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45969.305583796297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45969.305583796297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45969.305583796297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45969.305583796297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45969.305583796297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45969.305583796297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45969.305583796297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45969.305583796297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45969.305583796297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45969.305583796297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45969.305583796297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45969.305583796297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45969.305583796297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45969.305583796297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45969.305583796297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45969.305583796297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45969.305583796297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45969.305583796297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45969.305583796297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45969.305583796297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45969.305583796297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45969.305583796297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45969.305583796297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45969.305583796297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45969.305583796297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45969.305583796297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45969.305583796297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45969.305583796297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45969.305583796297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45969.305583796297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45969.305583796297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45969.305583796297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45969.305583796297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45969.305583796297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45969.305583796297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45969.305583796297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45969.305583796297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45969.305583796297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45969.305583796297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45969.305583796297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45969.305583796297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45969.305583796297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45969.305583796297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45969.305583796297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45969.305583796297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45969.305583796297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45969.305583796297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45969.305583796297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45969.305583796297</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45969.305583796297</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39109</v>
      </c>
      <c r="B2" s="37" t="str">
        <f>IFERROR(VLOOKUP(D2,DB!A:K,11,0),"")</f>
        <v>R5</v>
      </c>
      <c r="C2" s="37">
        <v>3</v>
      </c>
      <c r="D2" s="107" t="s">
        <v>36011</v>
      </c>
      <c r="E2" s="37" t="s">
        <v>39021</v>
      </c>
      <c r="F2" s="38">
        <v>45891.832060185188</v>
      </c>
      <c r="G2" s="122">
        <f ca="1">IFERROR(NOW()-F2,"")</f>
        <v>77.473523611108249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43.116706597218581</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5" ca="1" si="1">IFERROR(NOW()-F4,"")</f>
        <v>20.644472800922813</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0.45698425926093478</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0.14887083333451301</v>
      </c>
      <c r="H6" s="131">
        <v>45968.953599537039</v>
      </c>
      <c r="I6" s="130" t="str">
        <f>IFERROR(VLOOKUP(D6,DB!A:F,6,0),"")</f>
        <v>SCECO</v>
      </c>
      <c r="J6" s="130" t="str">
        <f>IFERROR(VLOOKUP(D6,DB!A:G,7,0),"")</f>
        <v>Good</v>
      </c>
      <c r="K6" s="130" t="s">
        <v>39118</v>
      </c>
      <c r="L6" s="130" t="str">
        <f>IFERROR(VLOOKUP(D6,DB!A:I,9,0),"")</f>
        <v>Latis</v>
      </c>
    </row>
    <row r="7" spans="1:13">
      <c r="A7" s="130"/>
      <c r="B7" s="130" t="str">
        <f>IFERROR(VLOOKUP(D7,DB!A:K,11,0),"")</f>
        <v>R5</v>
      </c>
      <c r="C7" s="130"/>
      <c r="D7" s="130" t="s">
        <v>35295</v>
      </c>
      <c r="E7" s="130"/>
      <c r="F7" s="131"/>
      <c r="G7" s="132">
        <f t="shared" ca="1" si="1"/>
        <v>45969.305583796297</v>
      </c>
      <c r="H7" s="131"/>
      <c r="I7" s="130" t="str">
        <f>IFERROR(VLOOKUP(D7,DB!A:F,6,0),"")</f>
        <v>Generator-SG</v>
      </c>
      <c r="J7" s="130" t="str">
        <f>IFERROR(VLOOKUP(D7,DB!A:G,7,0),"")</f>
        <v>Vandalized</v>
      </c>
      <c r="K7" s="130"/>
      <c r="L7" s="130" t="str">
        <f>IFERROR(VLOOKUP(D7,DB!A:I,9,0),"")</f>
        <v>Latis</v>
      </c>
    </row>
    <row r="8" spans="1:13">
      <c r="A8" s="130"/>
      <c r="B8" s="130" t="str">
        <f>IFERROR(VLOOKUP(D8,DB!A:K,11,0),"")</f>
        <v/>
      </c>
      <c r="C8" s="130"/>
      <c r="D8" s="130"/>
      <c r="E8" s="130"/>
      <c r="F8" s="131"/>
      <c r="G8" s="132">
        <f t="shared" ca="1" si="1"/>
        <v>45969.305583796297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45969.305583796297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45969.305583796297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45969.305583796297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45969.305583796297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45969.305583796297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45969.305583796297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45969.305583796297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45969.305583796297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45969.305583796297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45969.305583796297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45969.305583796297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45969.305583796297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45969.305583796297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45969.305583796297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45969.305583796297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45969.305583796297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45969.305583796297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45969.305583796297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45969.305583796297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45969.305583796297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45969.305583796297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45969.305583796297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45969.305583796297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45969.305583796297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45969.305583796297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45969.305583796297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45969.305583796297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45969.305583796297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45969.305583796297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45969.305583796297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45969.305583796297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45969.305583796297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45969.305583796297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45969.305583796297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45969.305583796297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45969.305583796297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45969.305583796297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45969.305583796297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45969.305583796297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45969.305583796297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45969.305583796297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45969.305583796297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45969.305583796297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45969.305583796297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45969.305583796297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45969.305583796297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45969.305583796297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45969.305583796297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45969.305583796297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45969.305583796297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45969.305583796297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45969.305583796297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45969.305583796297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45969.305583796297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45969.305583796297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45969.305583796297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45969.305583796297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45969.305583796297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45969.305583796297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45969.305583796297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45969.305583796297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45969.305583796297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45969.305583796297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45969.305583796297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45969.305583796297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45969.305583796297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45969.305583796297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45969.305583796297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45969.305583796297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45969.305583796297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45969.305583796297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45969.305583796297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45969.305583796297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45969.305583796297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45969.305583796297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45969.305583796297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45969.305583796297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45969.305583796297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45969.305583796297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45969.305583796297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45969.305583796297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45969.305583796297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45969.305583796297</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45969.305583796297</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45969.305583796297</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45969.305583796297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45969.305583796297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45969.305583796297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45969.305583796297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45969.305583796297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45969.305583796297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45969.305583796297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45969.305583796297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45969.305583796297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45969.305583796297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45969.305583796297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45969.305583796297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45969.305583796297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45969.305583796297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45969.305583796297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45969.305583796297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45969.305583796297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45969.305583796297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45969.305583796297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45969.305583796297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45969.305583796297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45969.305583796297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45969.305583796297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45969.305583796297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45969.305583796297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45969.305583796297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45969.305583796297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45969.305583796297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45969.305583796297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45969.305583796297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45969.305583796297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45969.305583796297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45969.305583796297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45969.305583796297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45969.305583796297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45969.305583796297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45969.305583796297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45969.305583796297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45969.305583796297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45969.305583796297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45969.305583796297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45969.305583796297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45969.305583796297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45969.305583796297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45969.305583796297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45969.305583796297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45969.305583796297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45969.305583796297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45969.305583796297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45969.305583796297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45969.305583796297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45969.305583796297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45969.305583912035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45969.305583912035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45969.305583912035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45969.305583912035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45969.305583912035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45969.305583912035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45969.305583912035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45969.305583912035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45969.305583912035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45969.305583912035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45969.305583912035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45969.305583912035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45969.305583912035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45969.305583912035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45969.305583912035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45969.305583912035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45969.305583912035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45969.305583912035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45969.305583912035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45969.305583912035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45969.305583912035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45969.305583912035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45969.305583912035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45969.305583912035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45969.305583912035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45969.305583912035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45969.305583912035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45969.305583912035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45969.305583912035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45969.305583912035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45969.305583912035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45969.305583912035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45969.305583912035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45969.305583912035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45969.305583912035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45969.305583912035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45969.305583912035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45969.305583912035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45969.305583912035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45969.305583912035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45969.305583912035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45969.305583912035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45969.305583912035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45969.305583912035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45969.305583912035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45969.305583912035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45969.305583912035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45969.305583912035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45969.305583912035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45969.305583912035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45969.305583912035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45969.305583912035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45969.305583912035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45969.305583912035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45969.305583912035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45969.305583912035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45969.305583912035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45969.305583912035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45969.305583912035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45969.305583912035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45969.305583912035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45969.305583912035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45969.305583912035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45969.305583912035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45969.305583912035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45969.305583912035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45969.305583912035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45969.305583912035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45969.305583912035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45969.305583912035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45969.305583912035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45969.305583912035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45969.305583912035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45969.305583912035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45969.305583912035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45969.305583912035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45969.305583912035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45969.305583912035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45969.305583912035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45969.305583912035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45969.305583912035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45969.305583912035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45969.305583912035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45969.305583912035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45969.305583912035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45969.305583912035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45969.305583912035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45969.305583912035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45969.305583912035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45969.305583912035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45969.305583912035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45969.305583912035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45969.305583912035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45969.305583912035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45969.305583912035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45969.305583912035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45969.305583912035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45969.305583912035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45969.305583912035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45969.305583912035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45969.305583912035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45969.305583912035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45969.305583912035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45969.305583912035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45969.305583912035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45969.305583912035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45969.305583912035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45969.305583912035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45969.305583912035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45969.305583912035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45969.305583912035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45969.305583912035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45969.305583912035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45969.305583912035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45969.305583912035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45969.305583912035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45969.305583912035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45969.305583912035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45969.305583912035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45969.305583912035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45969.305583912035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45969.305583912035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45969.305583912035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45969.305583912035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45969.305583912035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45969.305583912035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45969.305583912035</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45969.305583912035</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45969.305583912035</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45969.305583912035</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45969.305583912035</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39119</v>
      </c>
      <c r="B2" s="148" t="str">
        <f>IFERROR(VLOOKUP(D2,DB!A:K,11,0),"")</f>
        <v>R6</v>
      </c>
      <c r="C2" s="149">
        <v>1</v>
      </c>
      <c r="D2" s="148" t="s">
        <v>31303</v>
      </c>
      <c r="E2" s="130" t="s">
        <v>39021</v>
      </c>
      <c r="F2" s="150">
        <v>45969.265092592592</v>
      </c>
      <c r="G2" s="105">
        <f t="shared" ref="G2:G17" ca="1" si="0">IFERROR(NOW()-F2,"-")</f>
        <v>4.049120370473247E-2</v>
      </c>
      <c r="H2" s="150">
        <v>45969.2578125</v>
      </c>
      <c r="I2" s="148" t="str">
        <f>IFERROR(VLOOKUP(D2,DB!A:F,6,0),"")</f>
        <v>SCECO</v>
      </c>
      <c r="J2" s="148" t="str">
        <f>IFERROR(VLOOKUP(D2,DB!A:G,7,0),"")</f>
        <v>Vandalized+No BB Design</v>
      </c>
      <c r="K2" s="151" t="s">
        <v>39120</v>
      </c>
      <c r="L2" s="152" t="str">
        <f>IFERROR(VLOOKUP(D2,DB!A:I,9,0),"")</f>
        <v>Latis</v>
      </c>
    </row>
    <row r="3" spans="1:16382" ht="31.5" customHeight="1">
      <c r="A3" s="147"/>
      <c r="B3" s="148" t="str">
        <f>IFERROR(VLOOKUP(D3,DB!A:K,11,0),"")</f>
        <v/>
      </c>
      <c r="C3" s="149"/>
      <c r="D3" s="148"/>
      <c r="E3" s="130"/>
      <c r="F3" s="150"/>
      <c r="G3" s="105">
        <f t="shared" ca="1" si="0"/>
        <v>45969.305583796297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45969.305583796297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45969.305583796297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45969.305583796297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45969.305583796297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45969.305583796297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45969.305583796297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45969.305583796297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45969.305583796297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45969.305583796297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45969.305583796297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45969.305583796297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45969.305583796297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45969.305583796297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45969.305583796297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45969.305583796297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45969.305583796297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45969.305583796297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45969.305583796297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45969.305583796297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45969.305583796297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45969.305583796297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45969.305583796297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45969.305583796297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45969.305583796297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45969.305583796297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45969.305583796297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45969.305583796297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45969.305583796297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45969.305583796297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45969.305583796297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45969.305583796297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45969.305583796297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45969.305583796297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45969.305583796297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45969.305583796297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45969.305583796297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45969.305583796297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45969.305583796297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45969.305583796297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45969.305583796297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45969.305583796297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45969.305583796297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45969.305583796297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45969.305583796297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45969.305583796297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45969.305583796297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45969.305583796297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45969.305583796297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45969.305583796297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45969.305583796297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45969.305583796297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45969.305583796297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45969.305583796297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45969.305583796297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45969.305583796297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45969.305583796297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45969.305583796297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45969.305583796297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45969.305583796297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45969.305583796297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45969.305583796297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45969.305583796297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45969.305583796297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45969.305583796297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45969.305583796297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45969.305583796297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45969.305583796297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45969.305583796297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45969.305583796297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45969.305583796297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45969.305583796297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45969.305583796297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45969.305583796297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45969.305583796297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45969.305583796297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45969.305583796297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45969.305583796297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45969.305583796297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45969.305583796297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45969.305583796297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45969.305583796297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45969.305583796297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45969.305583796297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45969.305583796297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45969.305583796297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45969.305583796297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45969.305583796297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45969.305583796297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45969.305583796297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45969.305583796297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45969.305583796297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45969.305583796297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45969.305583796297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45969.305583796297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45969.305583796297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45969.305583796297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45969.305583796297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45969.305583796297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45969.305583796297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45969.305583796297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45969.305583796297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45969.305583796297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45969.305583796297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45969.305583796297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45969.305583796297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45969.305583796297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45969.305583796297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45969.305583796297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45969.305583796297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45969.305583796297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45969.305583796297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45969.305583796297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45969.305583796297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45969.305583796297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45969.305583796297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45969.305583796297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45969.305583796297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45969.305583796297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45969.305583796297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45969.305583796297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45969.305583796297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45969.305583796297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45969.305583796297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45969.305583796297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45969.305583796297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45969.305583796297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45969.305583796297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45969.305583796297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45969.305583796297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45969.305583796297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45969.305583796297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45969.305583796297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45969.305583796297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45969.305583796297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45969.305583796297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45969.305583796297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45969.305583796297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45969.305583796297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45969.305583796297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45969.305583796297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45969.305583796297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45969.305583796297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45969.305583796297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45969.305583796297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45969.305583796297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45969.305583796297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45969.305583796297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45969.305583796297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45969.305583796297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45969.305583796297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45969.305583796297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45969.305583796297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45969.305583796297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45969.305583796297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45969.305583796297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45969.305583796297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45969.305583796297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45969.305583796297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45969.305583796297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45969.305583796297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45969.305583796297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45969.305583796297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45969.305583796297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45969.305583796297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45969.305583796297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45969.305583796297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45969.305583796297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45969.305583796297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45969.305583796297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45969.305583796297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45969.305583796297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45969.305583796297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45969.305583796297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45969.305583796297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45969.305583796297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45969.305583796297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45969.305583796297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45969.305583796297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45969.305583796297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45969.305583796297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45969.305583796297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45969.305583796297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45969.305583796297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45969.305583796297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45969.305583796297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45969.305583796297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45969.305583796297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45969.305583796297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45969.305583796297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45969.305583796297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45969.305583796297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45969.305583796297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45969.305583796297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45969.305583796297</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45969.305583796297</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45969.305583796297</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2025-11-08T04:21:27Z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